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willmore\Deskto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92" i="1" l="1"/>
  <c r="B2092" i="1"/>
  <c r="C2034" i="1"/>
  <c r="B2034" i="1"/>
  <c r="C2021" i="1"/>
  <c r="B2021" i="1"/>
  <c r="C2015" i="1"/>
  <c r="B2015" i="1"/>
  <c r="C2006" i="1"/>
  <c r="B2006" i="1"/>
  <c r="C1967" i="1"/>
  <c r="B1967" i="1"/>
  <c r="C1944" i="1"/>
  <c r="C1945" i="1" s="1"/>
  <c r="B1944" i="1"/>
  <c r="B1945" i="1" s="1"/>
  <c r="C1932" i="1"/>
  <c r="B1932" i="1"/>
  <c r="C1925" i="1"/>
  <c r="B1925" i="1"/>
  <c r="C1915" i="1"/>
  <c r="B1915" i="1"/>
  <c r="C1909" i="1"/>
  <c r="B1909" i="1"/>
  <c r="C1905" i="1"/>
  <c r="B1905" i="1"/>
  <c r="C1891" i="1"/>
  <c r="B1891" i="1"/>
  <c r="C1885" i="1"/>
  <c r="B1885" i="1"/>
  <c r="C1875" i="1"/>
  <c r="B1875" i="1"/>
  <c r="C1845" i="1"/>
  <c r="B1845" i="1"/>
  <c r="C1820" i="1"/>
  <c r="B1820" i="1"/>
  <c r="C1738" i="1"/>
  <c r="B1738" i="1"/>
  <c r="C1680" i="1"/>
  <c r="B1680" i="1"/>
  <c r="C1667" i="1"/>
  <c r="B1667" i="1"/>
  <c r="C1661" i="1"/>
  <c r="B1661" i="1"/>
  <c r="C1652" i="1"/>
  <c r="B1652" i="1"/>
  <c r="C1613" i="1"/>
  <c r="B1613" i="1"/>
  <c r="C1590" i="1"/>
  <c r="B1590" i="1"/>
  <c r="C1578" i="1"/>
  <c r="C1591" i="1" s="1"/>
  <c r="B1578" i="1"/>
  <c r="B1591" i="1" s="1"/>
  <c r="C1571" i="1"/>
  <c r="B1571" i="1"/>
  <c r="C1561" i="1"/>
  <c r="B1561" i="1"/>
  <c r="C1555" i="1"/>
  <c r="B1555" i="1"/>
  <c r="C1551" i="1"/>
  <c r="B1551" i="1"/>
  <c r="C1537" i="1"/>
  <c r="B1537" i="1"/>
  <c r="C1531" i="1"/>
  <c r="B1531" i="1"/>
  <c r="C1521" i="1"/>
  <c r="B1521" i="1"/>
  <c r="C1491" i="1"/>
  <c r="B1491" i="1"/>
  <c r="C1466" i="1"/>
  <c r="B1466" i="1"/>
  <c r="C1383" i="1" l="1"/>
  <c r="B1383" i="1"/>
  <c r="C1325" i="1"/>
  <c r="B1325" i="1"/>
  <c r="C1312" i="1"/>
  <c r="B1312" i="1"/>
  <c r="C1306" i="1"/>
  <c r="B1306" i="1"/>
  <c r="C1297" i="1"/>
  <c r="B1297" i="1"/>
  <c r="C1258" i="1"/>
  <c r="B1258" i="1"/>
  <c r="C1235" i="1"/>
  <c r="C1236" i="1" s="1"/>
  <c r="B1235" i="1"/>
  <c r="B1236" i="1" s="1"/>
  <c r="C1223" i="1"/>
  <c r="B1223" i="1"/>
  <c r="C1216" i="1"/>
  <c r="B1216" i="1"/>
  <c r="C1206" i="1"/>
  <c r="B1206" i="1"/>
  <c r="C1200" i="1"/>
  <c r="B1200" i="1"/>
  <c r="C1196" i="1"/>
  <c r="B1196" i="1"/>
  <c r="C1182" i="1"/>
  <c r="B1182" i="1"/>
  <c r="C1176" i="1"/>
  <c r="B1176" i="1"/>
  <c r="C1166" i="1"/>
  <c r="B1166" i="1"/>
  <c r="C1136" i="1"/>
  <c r="B1136" i="1"/>
  <c r="C1111" i="1"/>
  <c r="B1111" i="1"/>
  <c r="C1028" i="1" l="1"/>
  <c r="B1028" i="1"/>
  <c r="C970" i="1"/>
  <c r="B970" i="1"/>
  <c r="C957" i="1"/>
  <c r="B957" i="1"/>
  <c r="C951" i="1"/>
  <c r="B951" i="1"/>
  <c r="C942" i="1"/>
  <c r="B942" i="1"/>
  <c r="C903" i="1"/>
  <c r="B903" i="1"/>
  <c r="C880" i="1"/>
  <c r="C881" i="1" s="1"/>
  <c r="B880" i="1"/>
  <c r="B881" i="1" s="1"/>
  <c r="C868" i="1"/>
  <c r="B868" i="1"/>
  <c r="C861" i="1"/>
  <c r="B861" i="1"/>
  <c r="C851" i="1"/>
  <c r="B851" i="1"/>
  <c r="C845" i="1"/>
  <c r="B845" i="1"/>
  <c r="C841" i="1"/>
  <c r="B841" i="1"/>
  <c r="C827" i="1"/>
  <c r="B827" i="1"/>
  <c r="C821" i="1"/>
  <c r="B821" i="1"/>
  <c r="C811" i="1"/>
  <c r="B811" i="1"/>
  <c r="C781" i="1"/>
  <c r="B781" i="1"/>
  <c r="C756" i="1"/>
  <c r="B756" i="1"/>
  <c r="C675" i="1" l="1"/>
  <c r="B675" i="1"/>
  <c r="C617" i="1"/>
  <c r="B617" i="1"/>
  <c r="C604" i="1"/>
  <c r="B604" i="1"/>
  <c r="C598" i="1"/>
  <c r="B598" i="1"/>
  <c r="C589" i="1"/>
  <c r="B589" i="1"/>
  <c r="C550" i="1"/>
  <c r="B550" i="1"/>
  <c r="B528" i="1"/>
  <c r="C527" i="1"/>
  <c r="C528" i="1" s="1"/>
  <c r="B527" i="1"/>
  <c r="C515" i="1"/>
  <c r="B515" i="1"/>
  <c r="C508" i="1"/>
  <c r="B508" i="1"/>
  <c r="C498" i="1"/>
  <c r="B498" i="1"/>
  <c r="C492" i="1"/>
  <c r="B492" i="1"/>
  <c r="C488" i="1"/>
  <c r="B488" i="1"/>
  <c r="C474" i="1"/>
  <c r="B474" i="1"/>
  <c r="C468" i="1"/>
  <c r="B468" i="1"/>
  <c r="C458" i="1"/>
  <c r="B458" i="1"/>
  <c r="C428" i="1"/>
  <c r="B428" i="1"/>
  <c r="C403" i="1"/>
  <c r="B403" i="1"/>
  <c r="C321" i="1" l="1"/>
  <c r="B321" i="1"/>
  <c r="C263" i="1"/>
  <c r="B263" i="1"/>
  <c r="C250" i="1"/>
  <c r="B250" i="1"/>
  <c r="C244" i="1"/>
  <c r="B244" i="1"/>
  <c r="C235" i="1"/>
  <c r="B235" i="1"/>
  <c r="C196" i="1"/>
  <c r="B196" i="1"/>
  <c r="C174" i="1"/>
  <c r="B174" i="1"/>
  <c r="C173" i="1"/>
  <c r="B173" i="1"/>
  <c r="C161" i="1"/>
  <c r="B161" i="1"/>
  <c r="C154" i="1"/>
  <c r="B154" i="1"/>
  <c r="C144" i="1"/>
  <c r="B144" i="1"/>
  <c r="C138" i="1"/>
  <c r="B138" i="1"/>
  <c r="C134" i="1"/>
  <c r="B134" i="1"/>
  <c r="C120" i="1"/>
  <c r="B120" i="1"/>
  <c r="C114" i="1"/>
  <c r="B114" i="1"/>
  <c r="C104" i="1"/>
  <c r="B104" i="1"/>
  <c r="C74" i="1"/>
  <c r="B74" i="1"/>
  <c r="C49" i="1"/>
  <c r="B49" i="1"/>
</calcChain>
</file>

<file path=xl/sharedStrings.xml><?xml version="1.0" encoding="utf-8"?>
<sst xmlns="http://schemas.openxmlformats.org/spreadsheetml/2006/main" count="2119" uniqueCount="296">
  <si>
    <t>Informe Trimestral ONDP</t>
  </si>
  <si>
    <t>Levantamiento de Datos</t>
  </si>
  <si>
    <t>Resultado</t>
  </si>
  <si>
    <t>Oficina : Villa Altagracia</t>
  </si>
  <si>
    <t>Ordinario</t>
  </si>
  <si>
    <t>Adolescentes</t>
  </si>
  <si>
    <t>Total de casos ingresados al Departamento y/o Oficina</t>
  </si>
  <si>
    <t>Total de casos reasignados al Departamento y/o Oficina</t>
  </si>
  <si>
    <t>Detalle de ingresos por Distritos</t>
  </si>
  <si>
    <t>Detalle de reasignados por Distritos</t>
  </si>
  <si>
    <t>● Total de asistencia a extranjeros (detallados)</t>
  </si>
  <si>
    <r>
      <t>Tipos penales</t>
    </r>
    <r>
      <rPr>
        <sz val="14"/>
        <color theme="1"/>
        <rFont val="Verdana"/>
        <family val="2"/>
      </rPr>
      <t xml:space="preserve"> </t>
    </r>
  </si>
  <si>
    <t>Ley de Drogas (Ley 50-88)</t>
  </si>
  <si>
    <t>Lavado de Activos (Ley 72-02)</t>
  </si>
  <si>
    <t>Robo (Art. 379, 380, 381, 382, 383, 384, 385, 386, 388, 389 y 401 CP)</t>
  </si>
  <si>
    <t>Estafa (Art. 405 CP)</t>
  </si>
  <si>
    <t>Falsificación (Art. 132, 133, 134, 139, 140, 141, 142, 145, 146, 147, 148, 150, 151, 153, 154, 155 y 156 CP)</t>
  </si>
  <si>
    <t>Abuso de Confianza (Art. 406, 407 y 408 CP)</t>
  </si>
  <si>
    <t>Ley de Cheques (2859)</t>
  </si>
  <si>
    <t>Prevaricación (Art.166 y 167 CP)</t>
  </si>
  <si>
    <t>Soborno (Art. 177, 178, 179, 181 y 182 CP)</t>
  </si>
  <si>
    <t>Desfalco (Art. 169 y 172 CP)</t>
  </si>
  <si>
    <t>Tentativa de Homicidio (Art. 2, 295 y 304 CP)</t>
  </si>
  <si>
    <t>Homicidio (Art. 295 y 304 párrafo II CP)</t>
  </si>
  <si>
    <t>Homicidio Agravado (Art. 295, 296, 297, 298, 302 y 304 CP)</t>
  </si>
  <si>
    <t>Parricidio (299 y 302 CP)</t>
  </si>
  <si>
    <t>Infanticidio (300 y 302 CP)</t>
  </si>
  <si>
    <t>Envenenamiento (301 y 302 CP)</t>
  </si>
  <si>
    <t>Actos de Torturas (303 y 303 numerales 1-2-3-4 CP)</t>
  </si>
  <si>
    <t>Ley 583-70 (Secuestro)</t>
  </si>
  <si>
    <t>Trata de Personas (Ley 137-03)</t>
  </si>
  <si>
    <t>Incendio (Art. 434 CP)</t>
  </si>
  <si>
    <t>Amenaza (305, 306, 307 y 308 CP)</t>
  </si>
  <si>
    <t>Difamación e Injuria (Art. 367, 368, 369, 370 y 371 CP)</t>
  </si>
  <si>
    <t>Golpes y Heridas (Art. 309, 310, 311, 312 y 313 C.P)</t>
  </si>
  <si>
    <t>Violencia Intrafamiliar (309 numerales 1-2-3-4-5-6 y 7 CP)</t>
  </si>
  <si>
    <t>Comercio, Porte y Tenencia de Armas (Ley 36)</t>
  </si>
  <si>
    <t>Delitos Sexuales (330, 331,332,333,334 y 335 CP)</t>
  </si>
  <si>
    <t>Sustracción de Menores (Art. 354 CP)</t>
  </si>
  <si>
    <t>Seducción de Menores (Art. 355 CP)</t>
  </si>
  <si>
    <t>Violación a la Propiedad (Ley 5869)</t>
  </si>
  <si>
    <t>Derecho de Autor (Ley 65-00)</t>
  </si>
  <si>
    <t>Crímenes y Delitos de Alta Tecnología (Ley 53-07)</t>
  </si>
  <si>
    <t>INDOTEL (Ley 153-98)</t>
  </si>
  <si>
    <t>Ley de Electricidad (Ley 125-01)</t>
  </si>
  <si>
    <t>Tránsito y Vehículo de Motor (Ley 241)</t>
  </si>
  <si>
    <t>Manutención (Ley 136-03)</t>
  </si>
  <si>
    <t>Medio Ambiente (Ley 64-00)</t>
  </si>
  <si>
    <t>Viajes Ilegales (Ley 344-98)</t>
  </si>
  <si>
    <t>Trabajo Pagado y no realizado (Ley 3143)</t>
  </si>
  <si>
    <t>Otros</t>
  </si>
  <si>
    <t>TOTAL GENERAL</t>
  </si>
  <si>
    <t xml:space="preserve">Causas de Suspensiones de audiencia preliminar </t>
  </si>
  <si>
    <t>Por falta de traslado de imputados</t>
  </si>
  <si>
    <t>Por incomparecencia de imputado en libertad</t>
  </si>
  <si>
    <t>Por falta de notificación a las partes</t>
  </si>
  <si>
    <t>Por reiteración de requerimiento a la víctima-querellante</t>
  </si>
  <si>
    <t xml:space="preserve">Por error en la programación de la agenda de audiencia  </t>
  </si>
  <si>
    <t>Por falta de constitución del tribunal</t>
  </si>
  <si>
    <t>Por ausencia del Ministerio Público</t>
  </si>
  <si>
    <t>Por falta de la defensa</t>
  </si>
  <si>
    <t>Por falta de abogados querellante</t>
  </si>
  <si>
    <t>Para reposición de plazos</t>
  </si>
  <si>
    <t>Por enfermedad de una de las partes</t>
  </si>
  <si>
    <t>Por inhibición</t>
  </si>
  <si>
    <t>Por recusación</t>
  </si>
  <si>
    <t>Por incomparecencia de testigo o perito</t>
  </si>
  <si>
    <t>Para entrevista en Cámara Gessel</t>
  </si>
  <si>
    <t>Por ausencia de abogados coimputados</t>
  </si>
  <si>
    <t>Para reformulación de acusación por el Ministerio Público</t>
  </si>
  <si>
    <t>Para las partes llegar a un acuerdo</t>
  </si>
  <si>
    <t>Por cancelación de rol</t>
  </si>
  <si>
    <t>Para conducir testigo</t>
  </si>
  <si>
    <t>Para tener primer contacto con el imputado (casos solicitados por tribunales)</t>
  </si>
  <si>
    <t>Por falta de intérprete</t>
  </si>
  <si>
    <t>Por otras causas</t>
  </si>
  <si>
    <t xml:space="preserve">Total de audiencias preliminares conocidas </t>
  </si>
  <si>
    <t>Causas de Suspensiones de audiencias de fondo</t>
  </si>
  <si>
    <t>Por falta de garante</t>
  </si>
  <si>
    <t>Por falta de algún documento</t>
  </si>
  <si>
    <t>Para depositar documentos del garante</t>
  </si>
  <si>
    <t xml:space="preserve">Para que el Ministerio Público estudie el expediente </t>
  </si>
  <si>
    <t>Total de audiencias de fondo conocidas</t>
  </si>
  <si>
    <t>Soluciones alternativas en etapas preparatoria e intermedia</t>
  </si>
  <si>
    <t>Por archivos definitivos/sobreseimientos definitivos</t>
  </si>
  <si>
    <t>Por archivos provisionales/sobreseimientos provisionales</t>
  </si>
  <si>
    <t>Por criterios de oportunidad</t>
  </si>
  <si>
    <t>Por suspensión condicional del procedimiento</t>
  </si>
  <si>
    <t>Por conciliación</t>
  </si>
  <si>
    <t xml:space="preserve">Por juicios abreviados con acuerdos plenos </t>
  </si>
  <si>
    <t>Por otras</t>
  </si>
  <si>
    <t>Soluciones alternativas en juicio</t>
  </si>
  <si>
    <t>Por juicios abreviados con acuerdos parciales</t>
  </si>
  <si>
    <t>Por suspensión condicional de la pena/sanción</t>
  </si>
  <si>
    <t>Por perdón judicial</t>
  </si>
  <si>
    <t>Medidas de coerción/cautelares</t>
  </si>
  <si>
    <t>Prisión preventiva/privación provisional de libertad</t>
  </si>
  <si>
    <t>Presentación Periódica/Obligación de Presentarse ante una Autoridad</t>
  </si>
  <si>
    <t>Impedimento de Salida Interno</t>
  </si>
  <si>
    <t>Impedimento de Salida Externo</t>
  </si>
  <si>
    <t>Vigilancia Institucional/Poner Bajo Custodia de otra Persona o Institución</t>
  </si>
  <si>
    <t>Libertad sin Medida de Coerción/Libertad sin Medida Cautelar</t>
  </si>
  <si>
    <t>Libertad por Garantía Económica</t>
  </si>
  <si>
    <t>Garantía Económica de Imposible Cumplimiento</t>
  </si>
  <si>
    <t>Arresto Domiciliario/Detención en su Propio Domicilio</t>
  </si>
  <si>
    <t>*Cambio de Residencia</t>
  </si>
  <si>
    <t>*Prohibición de Traslado sin Autorización</t>
  </si>
  <si>
    <t>*Prohibición de Visitar Determinadas Personas</t>
  </si>
  <si>
    <t>Forma de conclusión de la investigación con acusación</t>
  </si>
  <si>
    <t>Por apertura a juicio</t>
  </si>
  <si>
    <t>Por auto de no ha lugar</t>
  </si>
  <si>
    <t xml:space="preserve">TOTAL GENERAL </t>
  </si>
  <si>
    <t>Por juicio abreviado con acuerdo pleno</t>
  </si>
  <si>
    <t>Por extinción</t>
  </si>
  <si>
    <t>Por archivo/sobreseimiento</t>
  </si>
  <si>
    <t>TOTAL GENERAL DE CASOS CON ACUSACIÓN</t>
  </si>
  <si>
    <t xml:space="preserve"> Resoluciones favorables al imputado</t>
  </si>
  <si>
    <t>Resoluciones favorables al imputado en fase preparatoria</t>
  </si>
  <si>
    <t>Libertad por revisiones de medidas</t>
  </si>
  <si>
    <t xml:space="preserve">Libertad por apelaciones de medidas </t>
  </si>
  <si>
    <t>Libertad por soluciones alternas</t>
  </si>
  <si>
    <t>Llibertad por extinciones</t>
  </si>
  <si>
    <t>Libertad por archivos/sobreseimientos</t>
  </si>
  <si>
    <t xml:space="preserve">Libertad por nulidad del procedimiento </t>
  </si>
  <si>
    <t xml:space="preserve">Otras  </t>
  </si>
  <si>
    <t xml:space="preserve">TOTAL </t>
  </si>
  <si>
    <t>Resoluciones favorables al imputado en fase intermedia</t>
  </si>
  <si>
    <t>Libertad por Auto de no ha lugar</t>
  </si>
  <si>
    <t>Libertad por suspensión condicional del procedimiento</t>
  </si>
  <si>
    <t>Libertad por Acuerdo pleno</t>
  </si>
  <si>
    <t>Libertad por extinciones</t>
  </si>
  <si>
    <t>Otras</t>
  </si>
  <si>
    <t>TOTAL</t>
  </si>
  <si>
    <r>
      <t>Resoluciones favorables al imputado en etapa de juicio</t>
    </r>
    <r>
      <rPr>
        <sz val="14"/>
        <color theme="1"/>
        <rFont val="Verdana"/>
        <family val="2"/>
      </rPr>
      <t xml:space="preserve"> </t>
    </r>
  </si>
  <si>
    <t>Descargos</t>
  </si>
  <si>
    <t>Perdón judicial (Con pena eximida)/(Con sanción eximida)</t>
  </si>
  <si>
    <t>Condenas mínimas (Pena cumplida)/Sanción mínima (Sanción cumplida)</t>
  </si>
  <si>
    <t>Libertad por suspensión condicional de la pena/sanción</t>
  </si>
  <si>
    <t>Libertad por juicio abreviado acuerdo parcial</t>
  </si>
  <si>
    <t>*Amonestación y advertencia</t>
  </si>
  <si>
    <t>*Sanciones socio-educativas</t>
  </si>
  <si>
    <t>*Libertad asistida</t>
  </si>
  <si>
    <t>*Ordenes de orientación y supervisión</t>
  </si>
  <si>
    <t>TOTAL GENERAL DE LAS RESOLUCIONES FAVORABLES AL IMPUTADO</t>
  </si>
  <si>
    <t>Reducción de la prisión preventiva/privación provisional de libertad</t>
  </si>
  <si>
    <t>Total de Revisiones depositadas</t>
  </si>
  <si>
    <t>Inadmisibles</t>
  </si>
  <si>
    <t>Acogidas</t>
  </si>
  <si>
    <t>Rechazadas</t>
  </si>
  <si>
    <t>Desistidas</t>
  </si>
  <si>
    <t>Total de Apelaciones depositadas</t>
  </si>
  <si>
    <t>Total de Cese de la prisión preventiva depositados</t>
  </si>
  <si>
    <t>Acogidos</t>
  </si>
  <si>
    <t>Rechazados</t>
  </si>
  <si>
    <t>Desistidos</t>
  </si>
  <si>
    <t>Participación en la investigación</t>
  </si>
  <si>
    <t>Interrogatorios</t>
  </si>
  <si>
    <t>Reconocimientos de personas</t>
  </si>
  <si>
    <t>Anticipos de prueba</t>
  </si>
  <si>
    <t>Condiciones de detención</t>
  </si>
  <si>
    <t>Total de Visitas a los destacamentos</t>
  </si>
  <si>
    <r>
      <t>·</t>
    </r>
    <r>
      <rPr>
        <sz val="12"/>
        <color theme="1"/>
        <rFont val="Times New Roman"/>
        <family val="1"/>
      </rPr>
      <t xml:space="preserve">          </t>
    </r>
    <r>
      <rPr>
        <sz val="12"/>
        <color theme="1"/>
        <rFont val="Verdana"/>
        <family val="2"/>
      </rPr>
      <t>Reseña de las condiciones físicas</t>
    </r>
  </si>
  <si>
    <r>
      <t>·</t>
    </r>
    <r>
      <rPr>
        <sz val="12"/>
        <color theme="1"/>
        <rFont val="Times New Roman"/>
        <family val="1"/>
      </rPr>
      <t xml:space="preserve">          </t>
    </r>
    <r>
      <rPr>
        <sz val="12"/>
        <color theme="1"/>
        <rFont val="Verdana"/>
        <family val="2"/>
      </rPr>
      <t>Denuncias durante el año y/o acciones tomadas</t>
    </r>
  </si>
  <si>
    <r>
      <t>·</t>
    </r>
    <r>
      <rPr>
        <sz val="12"/>
        <color theme="1"/>
        <rFont val="Times New Roman"/>
        <family val="1"/>
      </rPr>
      <t xml:space="preserve">          </t>
    </r>
    <r>
      <rPr>
        <sz val="12"/>
        <color theme="1"/>
        <rFont val="Verdana"/>
        <family val="2"/>
      </rPr>
      <t>Análisis del respecto de los derechos fundamentales</t>
    </r>
  </si>
  <si>
    <r>
      <t>·</t>
    </r>
    <r>
      <rPr>
        <sz val="12"/>
        <color theme="1"/>
        <rFont val="Times New Roman"/>
        <family val="1"/>
      </rPr>
      <t xml:space="preserve">          </t>
    </r>
    <r>
      <rPr>
        <sz val="12"/>
        <color theme="1"/>
        <rFont val="Verdana"/>
        <family val="2"/>
      </rPr>
      <t>Fotos</t>
    </r>
  </si>
  <si>
    <t>Condiciones de los centros</t>
  </si>
  <si>
    <t>Total de visitas a los centros (cárceles)</t>
  </si>
  <si>
    <r>
      <t>·</t>
    </r>
    <r>
      <rPr>
        <sz val="12"/>
        <color theme="1"/>
        <rFont val="Times New Roman"/>
        <family val="1"/>
      </rPr>
      <t xml:space="preserve">          </t>
    </r>
    <r>
      <rPr>
        <sz val="12"/>
        <color theme="1"/>
        <rFont val="Verdana"/>
        <family val="2"/>
      </rPr>
      <t>Denuncias o quejas por violaciones de derechos humanos</t>
    </r>
  </si>
  <si>
    <r>
      <t>·</t>
    </r>
    <r>
      <rPr>
        <sz val="12"/>
        <color theme="1"/>
        <rFont val="Times New Roman"/>
        <family val="1"/>
      </rPr>
      <t xml:space="preserve">          </t>
    </r>
    <r>
      <rPr>
        <sz val="12"/>
        <color theme="1"/>
        <rFont val="Verdana"/>
        <family val="2"/>
      </rPr>
      <t>Sobrepoblación</t>
    </r>
  </si>
  <si>
    <r>
      <t>·</t>
    </r>
    <r>
      <rPr>
        <sz val="12"/>
        <color theme="1"/>
        <rFont val="Times New Roman"/>
        <family val="1"/>
      </rPr>
      <t xml:space="preserve">          </t>
    </r>
    <r>
      <rPr>
        <sz val="12"/>
        <color theme="1"/>
        <rFont val="Verdana"/>
        <family val="2"/>
      </rPr>
      <t>Mejoras en los centros</t>
    </r>
  </si>
  <si>
    <r>
      <t>·</t>
    </r>
    <r>
      <rPr>
        <sz val="12"/>
        <color theme="1"/>
        <rFont val="Times New Roman"/>
        <family val="1"/>
      </rPr>
      <t xml:space="preserve">          </t>
    </r>
    <r>
      <rPr>
        <sz val="12"/>
        <color theme="1"/>
        <rFont val="Verdana"/>
        <family val="2"/>
      </rPr>
      <t>Otras actividades realizadas con los centros</t>
    </r>
  </si>
  <si>
    <t>Contacto permanente del defensor y sus usuarios</t>
  </si>
  <si>
    <t>Total de Charlas a la sociedad civil</t>
  </si>
  <si>
    <t>Total de Charlas en recintos carcelarios y CCR'S</t>
  </si>
  <si>
    <t>Lugares</t>
  </si>
  <si>
    <t>Instituciones a las que tuvieron dirigidas</t>
  </si>
  <si>
    <t>Total de personas atendidas en las oficinas</t>
  </si>
  <si>
    <t xml:space="preserve">Seguimiento efectivo y oportuno de los procesos </t>
  </si>
  <si>
    <t>Total de casos concluidos definitivos</t>
  </si>
  <si>
    <t>Criterios de oportunidad</t>
  </si>
  <si>
    <t>Extinciones de la acción penal</t>
  </si>
  <si>
    <t>Condenas mínimas</t>
  </si>
  <si>
    <t>Autos de no ha lugar</t>
  </si>
  <si>
    <t>Archivos definitivos/Sobreseimientos definitivos</t>
  </si>
  <si>
    <t>Nulidades del procedimiento</t>
  </si>
  <si>
    <t>Agilizaciones de libertad</t>
  </si>
  <si>
    <t>Declinatorias a la jurisdicción de niños, niñas y adolescentes/ordinario</t>
  </si>
  <si>
    <t>Juicios abreviados con acuerdos plenos</t>
  </si>
  <si>
    <t>Juicios abreviados con acuerdos parciales</t>
  </si>
  <si>
    <t>Suspensión condicional de la pena/sanción</t>
  </si>
  <si>
    <t>Perdón judicial</t>
  </si>
  <si>
    <t>Prescripciones</t>
  </si>
  <si>
    <t>Fallecimientos de imputados</t>
  </si>
  <si>
    <t>Total de casos solicitados por los tribunales</t>
  </si>
  <si>
    <t>Por jurisdicción permanente</t>
  </si>
  <si>
    <t>Por instrucción</t>
  </si>
  <si>
    <t>Por tránsito</t>
  </si>
  <si>
    <t>Por juzgado de paz</t>
  </si>
  <si>
    <t>Por salas penales</t>
  </si>
  <si>
    <t>Por colegiados</t>
  </si>
  <si>
    <t>Por cortes</t>
  </si>
  <si>
    <t>Total de casos solicitados por otros usuarios</t>
  </si>
  <si>
    <t>Por familiares</t>
  </si>
  <si>
    <t>Por imputados</t>
  </si>
  <si>
    <t>Por fiscalía</t>
  </si>
  <si>
    <t xml:space="preserve">Otros </t>
  </si>
  <si>
    <t>Total de casos acordados con los fiscales</t>
  </si>
  <si>
    <t>Por suspensiones condicionales del procedimiento</t>
  </si>
  <si>
    <r>
      <t xml:space="preserve">Por juicios abreviados con </t>
    </r>
    <r>
      <rPr>
        <sz val="12"/>
        <color rgb="FF000000"/>
        <rFont val="Verdana"/>
        <family val="2"/>
      </rPr>
      <t>acuerdos plenos</t>
    </r>
  </si>
  <si>
    <r>
      <t xml:space="preserve">Por juicios abreviados con </t>
    </r>
    <r>
      <rPr>
        <sz val="12"/>
        <color rgb="FF000000"/>
        <rFont val="Verdana"/>
        <family val="2"/>
      </rPr>
      <t>acuerdos parciales</t>
    </r>
  </si>
  <si>
    <t>Por suspensiones condicionales de la pena/sanción</t>
  </si>
  <si>
    <t>Por libertad sin medida</t>
  </si>
  <si>
    <t>Por agilizaciones de libertad</t>
  </si>
  <si>
    <t>Por extinciones</t>
  </si>
  <si>
    <t>Por conciliaciones</t>
  </si>
  <si>
    <t>RECURSOS</t>
  </si>
  <si>
    <t>Total de recursos de casación</t>
  </si>
  <si>
    <t>Depositados</t>
  </si>
  <si>
    <t>Total de recursos de apelación</t>
  </si>
  <si>
    <t>Total de revisión penal del caso</t>
  </si>
  <si>
    <t>Total de recursos de oposición en audiencia</t>
  </si>
  <si>
    <t>Realizadas</t>
  </si>
  <si>
    <t>Total de recursos de oposición fuera de audiencia</t>
  </si>
  <si>
    <t>Depositadas</t>
  </si>
  <si>
    <t>Total de recursos de apelación de medida</t>
  </si>
  <si>
    <t>Proyectos institucionales</t>
  </si>
  <si>
    <r>
      <t>·</t>
    </r>
    <r>
      <rPr>
        <sz val="12"/>
        <color theme="1"/>
        <rFont val="Times New Roman"/>
        <family val="1"/>
      </rPr>
      <t xml:space="preserve">          </t>
    </r>
    <r>
      <rPr>
        <sz val="12"/>
        <color theme="1"/>
        <rFont val="Verdana"/>
        <family val="2"/>
      </rPr>
      <t>Funciones de la mesa y sus frutos. Fotos</t>
    </r>
  </si>
  <si>
    <r>
      <t>·</t>
    </r>
    <r>
      <rPr>
        <sz val="12"/>
        <color theme="1"/>
        <rFont val="Times New Roman"/>
        <family val="1"/>
      </rPr>
      <t xml:space="preserve">          </t>
    </r>
    <r>
      <rPr>
        <sz val="12"/>
        <color theme="1"/>
        <rFont val="Verdana"/>
        <family val="2"/>
      </rPr>
      <t>Estrategias conjuntas de cada oficina: cuántas, cuáles, frutos.</t>
    </r>
  </si>
  <si>
    <t>Penal juvenil: Otros datos</t>
  </si>
  <si>
    <t>Total de Participación en la elaboración de los planes de desarrollo</t>
  </si>
  <si>
    <r>
      <t>·</t>
    </r>
    <r>
      <rPr>
        <sz val="12"/>
        <color theme="1"/>
        <rFont val="Times New Roman"/>
        <family val="1"/>
      </rPr>
      <t xml:space="preserve">          </t>
    </r>
    <r>
      <rPr>
        <sz val="12"/>
        <color theme="1"/>
        <rFont val="Verdana"/>
        <family val="2"/>
      </rPr>
      <t>Beneficios</t>
    </r>
  </si>
  <si>
    <t>Ejecución penal/Ejecución de la sanción</t>
  </si>
  <si>
    <t>Total de casos ingresados en esta fase</t>
  </si>
  <si>
    <t>Total de casos reasignados en esta fase</t>
  </si>
  <si>
    <t>Unificación de la Pena/sanción</t>
  </si>
  <si>
    <t>Cómputo Definitivo de la Pena/sanción</t>
  </si>
  <si>
    <t>Libertad Condicional</t>
  </si>
  <si>
    <t>Libertad Condicional con Sustitución de Multa</t>
  </si>
  <si>
    <t>Libertad Condicional Definitiva</t>
  </si>
  <si>
    <t xml:space="preserve">Sustitución de Multa </t>
  </si>
  <si>
    <t>Sustitución Parcial de Multa por Prisión</t>
  </si>
  <si>
    <t>Sustitución Total de Multa por Prisión</t>
  </si>
  <si>
    <t>Sustitución de la Multa Definitiva</t>
  </si>
  <si>
    <t>Agilización de Libertad/Cesación de la sanción</t>
  </si>
  <si>
    <t>Cumplimiento Especial de la Pena/sanción</t>
  </si>
  <si>
    <t>Cumplimiento Especial de la Pena Definitivo</t>
  </si>
  <si>
    <t>Cumplimiento de la Pena (sanción)  en el Extranjero</t>
  </si>
  <si>
    <t>*Prisión domiciliaria</t>
  </si>
  <si>
    <t>Traslados Otorgados Fuera de la Jurisdicción</t>
  </si>
  <si>
    <t>Traslados Otorgados Hacia la Jurisdicción</t>
  </si>
  <si>
    <r>
      <t>·</t>
    </r>
    <r>
      <rPr>
        <sz val="12"/>
        <color theme="1"/>
        <rFont val="Times New Roman"/>
        <family val="1"/>
      </rPr>
      <t xml:space="preserve">          </t>
    </r>
    <r>
      <rPr>
        <sz val="12"/>
        <color theme="1"/>
        <rFont val="Verdana"/>
        <family val="2"/>
      </rPr>
      <t>Situación de traslados y totales</t>
    </r>
  </si>
  <si>
    <t>Unidad de investigación: Breve reseña del trabajo de los investigadores públicos</t>
  </si>
  <si>
    <t>Total de casos solicitados a nivel general o como unidad</t>
  </si>
  <si>
    <t>● Total de casos solicitados por oficinas (detallados)</t>
  </si>
  <si>
    <t>Total de casos finalizados a nivel general</t>
  </si>
  <si>
    <t>● Total de casos finalizados por oficinas (detallados)</t>
  </si>
  <si>
    <t>● Total de casos asignados por investigador (detallados)</t>
  </si>
  <si>
    <t>● Total de casos entregados por investigador (detallados)</t>
  </si>
  <si>
    <t>● Total y tipos de diligencias solicitadas (detallados)</t>
  </si>
  <si>
    <t>● Total y tipos penales solicitados (detallados)</t>
  </si>
  <si>
    <t>● Total y etapa procesal en lo que fueron solicitados (detallados)</t>
  </si>
  <si>
    <t>● Total de casos solicitados por defensor (detallados)</t>
  </si>
  <si>
    <t>Total de visitas carcelarias para realizar sus investigaciones y lugares</t>
  </si>
  <si>
    <t>Trabajadores sociales: Breve reseña del trabajo de los trabajadores sociales</t>
  </si>
  <si>
    <t>● Total de casos asignados por trabajador social (detallados)</t>
  </si>
  <si>
    <t>● Total de casos entregados por trabajador social (detallados)</t>
  </si>
  <si>
    <r>
      <t>·</t>
    </r>
    <r>
      <rPr>
        <sz val="12"/>
        <color theme="1"/>
        <rFont val="Times New Roman"/>
        <family val="1"/>
      </rPr>
      <t xml:space="preserve">          </t>
    </r>
    <r>
      <rPr>
        <sz val="12"/>
        <color theme="1"/>
        <rFont val="Verdana"/>
        <family val="2"/>
      </rPr>
      <t>Total y tipos de diligencias solicitadas (detallados)</t>
    </r>
  </si>
  <si>
    <t>Total de visitas carcelarias para realizar sus informes y lugares</t>
  </si>
  <si>
    <r>
      <t>·</t>
    </r>
    <r>
      <rPr>
        <sz val="12"/>
        <color theme="1"/>
        <rFont val="Times New Roman"/>
        <family val="1"/>
      </rPr>
      <t xml:space="preserve">          </t>
    </r>
    <r>
      <rPr>
        <sz val="12"/>
        <color theme="1"/>
        <rFont val="Verdana"/>
        <family val="2"/>
      </rPr>
      <t>Redes creadas durante el año</t>
    </r>
  </si>
  <si>
    <t xml:space="preserve"> </t>
  </si>
  <si>
    <t xml:space="preserve">Nota: </t>
  </si>
  <si>
    <r>
      <rPr>
        <sz val="12"/>
        <color theme="1"/>
        <rFont val="Calibri"/>
        <family val="2"/>
        <scheme val="minor"/>
      </rPr>
      <t xml:space="preserve">1. En los títulos: </t>
    </r>
    <r>
      <rPr>
        <b/>
        <sz val="12"/>
        <color theme="1"/>
        <rFont val="Calibri"/>
        <family val="2"/>
        <scheme val="minor"/>
      </rPr>
      <t xml:space="preserve">"Medidas de coerción/cautelares",  "Resoluciones favorables al imputado en etapa de juicio" </t>
    </r>
    <r>
      <rPr>
        <sz val="12"/>
        <color theme="1"/>
        <rFont val="Calibri"/>
        <family val="2"/>
        <scheme val="minor"/>
      </rPr>
      <t xml:space="preserve">y </t>
    </r>
    <r>
      <rPr>
        <b/>
        <sz val="12"/>
        <color theme="1"/>
        <rFont val="Calibri"/>
        <family val="2"/>
        <scheme val="minor"/>
      </rPr>
      <t>"Ejecución penal/Ejecución de la sanción"</t>
    </r>
    <r>
      <rPr>
        <sz val="12"/>
        <color theme="1"/>
        <rFont val="Calibri"/>
        <family val="2"/>
        <scheme val="minor"/>
      </rPr>
      <t>, las casillas que esten resaltadas con los asteriscos deberán colocar la cantidad únicamente en la casilla de adolescente.</t>
    </r>
  </si>
  <si>
    <t xml:space="preserve">2. En las demás partes donde aparezcan las viñetas las informaciones deben ser detalladas o desarrolladas en una hoja a parte, la cual o las cuales deben ser anexadas al presente informe.  </t>
  </si>
  <si>
    <t>Oficina :   La Romana</t>
  </si>
  <si>
    <t>Oficina :   BONAO</t>
  </si>
  <si>
    <t>Oficina: Elias Piña</t>
  </si>
  <si>
    <t>Oficina :   Cotuí</t>
  </si>
  <si>
    <t>Oficina :Neyba</t>
  </si>
  <si>
    <r>
      <t>Tipos penales</t>
    </r>
    <r>
      <rPr>
        <sz val="14"/>
        <color indexed="8"/>
        <rFont val="Verdana"/>
        <family val="2"/>
      </rPr>
      <t xml:space="preserve"> </t>
    </r>
  </si>
  <si>
    <r>
      <t>Resoluciones favorables al imputado en etapa de juicio</t>
    </r>
    <r>
      <rPr>
        <sz val="14"/>
        <color indexed="8"/>
        <rFont val="Verdana"/>
        <family val="2"/>
      </rPr>
      <t xml:space="preserve"> </t>
    </r>
  </si>
  <si>
    <r>
      <t>·</t>
    </r>
    <r>
      <rPr>
        <sz val="12"/>
        <color indexed="8"/>
        <rFont val="Times New Roman"/>
        <family val="1"/>
      </rPr>
      <t xml:space="preserve">          </t>
    </r>
    <r>
      <rPr>
        <sz val="12"/>
        <color indexed="8"/>
        <rFont val="Verdana"/>
        <family val="2"/>
      </rPr>
      <t>Reseña de las condiciones físicas</t>
    </r>
  </si>
  <si>
    <r>
      <t>·</t>
    </r>
    <r>
      <rPr>
        <sz val="12"/>
        <color indexed="8"/>
        <rFont val="Times New Roman"/>
        <family val="1"/>
      </rPr>
      <t xml:space="preserve">          </t>
    </r>
    <r>
      <rPr>
        <sz val="12"/>
        <color indexed="8"/>
        <rFont val="Verdana"/>
        <family val="2"/>
      </rPr>
      <t>Denuncias durante el año y/o acciones tomadas</t>
    </r>
  </si>
  <si>
    <r>
      <t>·</t>
    </r>
    <r>
      <rPr>
        <sz val="12"/>
        <color indexed="8"/>
        <rFont val="Times New Roman"/>
        <family val="1"/>
      </rPr>
      <t xml:space="preserve">          </t>
    </r>
    <r>
      <rPr>
        <sz val="12"/>
        <color indexed="8"/>
        <rFont val="Verdana"/>
        <family val="2"/>
      </rPr>
      <t>Análisis del respecto de los derechos fundamentales</t>
    </r>
  </si>
  <si>
    <r>
      <t>·</t>
    </r>
    <r>
      <rPr>
        <sz val="12"/>
        <color indexed="8"/>
        <rFont val="Times New Roman"/>
        <family val="1"/>
      </rPr>
      <t xml:space="preserve">          </t>
    </r>
    <r>
      <rPr>
        <sz val="12"/>
        <color indexed="8"/>
        <rFont val="Verdana"/>
        <family val="2"/>
      </rPr>
      <t>Fotos</t>
    </r>
  </si>
  <si>
    <r>
      <t>·</t>
    </r>
    <r>
      <rPr>
        <sz val="12"/>
        <color indexed="8"/>
        <rFont val="Times New Roman"/>
        <family val="1"/>
      </rPr>
      <t xml:space="preserve">          </t>
    </r>
    <r>
      <rPr>
        <sz val="12"/>
        <color indexed="8"/>
        <rFont val="Verdana"/>
        <family val="2"/>
      </rPr>
      <t>Denuncias o quejas por violaciones de derechos humanos</t>
    </r>
  </si>
  <si>
    <r>
      <t>·</t>
    </r>
    <r>
      <rPr>
        <sz val="12"/>
        <color indexed="8"/>
        <rFont val="Times New Roman"/>
        <family val="1"/>
      </rPr>
      <t xml:space="preserve">          </t>
    </r>
    <r>
      <rPr>
        <sz val="12"/>
        <color indexed="8"/>
        <rFont val="Verdana"/>
        <family val="2"/>
      </rPr>
      <t>Sobrepoblación</t>
    </r>
  </si>
  <si>
    <r>
      <t>·</t>
    </r>
    <r>
      <rPr>
        <sz val="12"/>
        <color indexed="8"/>
        <rFont val="Times New Roman"/>
        <family val="1"/>
      </rPr>
      <t xml:space="preserve">          </t>
    </r>
    <r>
      <rPr>
        <sz val="12"/>
        <color indexed="8"/>
        <rFont val="Verdana"/>
        <family val="2"/>
      </rPr>
      <t>Mejoras en los centros</t>
    </r>
  </si>
  <si>
    <r>
      <t>·</t>
    </r>
    <r>
      <rPr>
        <sz val="12"/>
        <color indexed="8"/>
        <rFont val="Times New Roman"/>
        <family val="1"/>
      </rPr>
      <t xml:space="preserve">          </t>
    </r>
    <r>
      <rPr>
        <sz val="12"/>
        <color indexed="8"/>
        <rFont val="Verdana"/>
        <family val="2"/>
      </rPr>
      <t>Otras actividades realizadas con los centros</t>
    </r>
  </si>
  <si>
    <r>
      <t xml:space="preserve">Por juicios abreviados con </t>
    </r>
    <r>
      <rPr>
        <sz val="12"/>
        <color indexed="8"/>
        <rFont val="Verdana"/>
        <family val="2"/>
      </rPr>
      <t>acuerdos plenos</t>
    </r>
  </si>
  <si>
    <r>
      <t xml:space="preserve">Por juicios abreviados con </t>
    </r>
    <r>
      <rPr>
        <sz val="12"/>
        <color indexed="8"/>
        <rFont val="Verdana"/>
        <family val="2"/>
      </rPr>
      <t>acuerdos parciales</t>
    </r>
  </si>
  <si>
    <r>
      <t>·</t>
    </r>
    <r>
      <rPr>
        <sz val="12"/>
        <color indexed="8"/>
        <rFont val="Times New Roman"/>
        <family val="1"/>
      </rPr>
      <t xml:space="preserve">          </t>
    </r>
    <r>
      <rPr>
        <sz val="12"/>
        <color indexed="8"/>
        <rFont val="Verdana"/>
        <family val="2"/>
      </rPr>
      <t>Funciones de la mesa y sus frutos. Fotos</t>
    </r>
  </si>
  <si>
    <r>
      <t>·</t>
    </r>
    <r>
      <rPr>
        <sz val="12"/>
        <color indexed="8"/>
        <rFont val="Times New Roman"/>
        <family val="1"/>
      </rPr>
      <t xml:space="preserve">          </t>
    </r>
    <r>
      <rPr>
        <sz val="12"/>
        <color indexed="8"/>
        <rFont val="Verdana"/>
        <family val="2"/>
      </rPr>
      <t>Estrategias conjuntas de cada oficina: cuántas, cuáles, frutos.</t>
    </r>
  </si>
  <si>
    <r>
      <t>·</t>
    </r>
    <r>
      <rPr>
        <sz val="12"/>
        <color indexed="8"/>
        <rFont val="Times New Roman"/>
        <family val="1"/>
      </rPr>
      <t xml:space="preserve">          </t>
    </r>
    <r>
      <rPr>
        <sz val="12"/>
        <color indexed="8"/>
        <rFont val="Verdana"/>
        <family val="2"/>
      </rPr>
      <t>Beneficios</t>
    </r>
  </si>
  <si>
    <r>
      <t>·</t>
    </r>
    <r>
      <rPr>
        <sz val="12"/>
        <color indexed="8"/>
        <rFont val="Times New Roman"/>
        <family val="1"/>
      </rPr>
      <t xml:space="preserve">          </t>
    </r>
    <r>
      <rPr>
        <sz val="12"/>
        <color indexed="8"/>
        <rFont val="Verdana"/>
        <family val="2"/>
      </rPr>
      <t>Situación de traslados y totales</t>
    </r>
  </si>
  <si>
    <r>
      <t>·</t>
    </r>
    <r>
      <rPr>
        <sz val="12"/>
        <color indexed="8"/>
        <rFont val="Times New Roman"/>
        <family val="1"/>
      </rPr>
      <t xml:space="preserve">          </t>
    </r>
    <r>
      <rPr>
        <sz val="12"/>
        <color indexed="8"/>
        <rFont val="Verdana"/>
        <family val="2"/>
      </rPr>
      <t>Total y tipos de diligencias solicitadas (detallados)</t>
    </r>
  </si>
  <si>
    <r>
      <t>·</t>
    </r>
    <r>
      <rPr>
        <sz val="12"/>
        <color indexed="8"/>
        <rFont val="Times New Roman"/>
        <family val="1"/>
      </rPr>
      <t xml:space="preserve">          </t>
    </r>
    <r>
      <rPr>
        <sz val="12"/>
        <color indexed="8"/>
        <rFont val="Verdana"/>
        <family val="2"/>
      </rPr>
      <t>Redes creadas durante el año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</si>
</sst>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36"/>
      <color theme="1"/>
      <name val="Verdana"/>
      <family val="2"/>
    </font>
    <font>
      <b/>
      <sz val="22"/>
      <color theme="1"/>
      <name val="Verdana"/>
      <family val="2"/>
    </font>
    <font>
      <b/>
      <sz val="20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4"/>
      <color rgb="FF000000"/>
      <name val="Verdana"/>
      <family val="2"/>
    </font>
    <font>
      <sz val="12"/>
      <color theme="1"/>
      <name val="Symbol"/>
      <family val="1"/>
      <charset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name val="Verdana"/>
      <family val="2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.8"/>
      <color theme="1"/>
      <name val="Calibri"/>
      <family val="2"/>
    </font>
    <font>
      <sz val="14"/>
      <color indexed="8"/>
      <name val="Verdana"/>
      <family val="2"/>
    </font>
    <font>
      <sz val="12"/>
      <color indexed="8"/>
      <name val="Times New Roman"/>
      <family val="1"/>
    </font>
    <font>
      <sz val="12"/>
      <color indexed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E6EE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medium">
        <color rgb="FF53A76D"/>
      </left>
      <right style="medium">
        <color rgb="FF53A76D"/>
      </right>
      <top style="medium">
        <color rgb="FF53A76D"/>
      </top>
      <bottom style="medium">
        <color rgb="FF53A76D"/>
      </bottom>
      <diagonal/>
    </border>
    <border>
      <left style="medium">
        <color rgb="FF53A76D"/>
      </left>
      <right style="medium">
        <color rgb="FF53A76D"/>
      </right>
      <top style="medium">
        <color rgb="FF53A76D"/>
      </top>
      <bottom style="thick">
        <color rgb="FF929A60"/>
      </bottom>
      <diagonal/>
    </border>
    <border>
      <left/>
      <right style="medium">
        <color rgb="FF53A76D"/>
      </right>
      <top style="medium">
        <color rgb="FF53A76D"/>
      </top>
      <bottom style="medium">
        <color rgb="FF53A76D"/>
      </bottom>
      <diagonal/>
    </border>
    <border>
      <left/>
      <right style="thick">
        <color rgb="FF929A60"/>
      </right>
      <top style="thick">
        <color rgb="FF929A60"/>
      </top>
      <bottom/>
      <diagonal/>
    </border>
    <border>
      <left style="thick">
        <color rgb="FF929A60"/>
      </left>
      <right style="medium">
        <color rgb="FF53A76D"/>
      </right>
      <top style="thick">
        <color rgb="FF929A60"/>
      </top>
      <bottom style="thick">
        <color rgb="FF929A60"/>
      </bottom>
      <diagonal/>
    </border>
    <border>
      <left/>
      <right style="thick">
        <color rgb="FF929A60"/>
      </right>
      <top style="thick">
        <color rgb="FF929A60"/>
      </top>
      <bottom style="thick">
        <color rgb="FF929A60"/>
      </bottom>
      <diagonal/>
    </border>
    <border>
      <left/>
      <right style="medium">
        <color rgb="FF53A76D"/>
      </right>
      <top/>
      <bottom style="medium">
        <color rgb="FF53A76D"/>
      </bottom>
      <diagonal/>
    </border>
    <border>
      <left style="medium">
        <color rgb="FF53A76D"/>
      </left>
      <right style="medium">
        <color rgb="FF53A76D"/>
      </right>
      <top/>
      <bottom style="medium">
        <color rgb="FF53A76D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wrapText="1"/>
    </xf>
    <xf numFmtId="0" fontId="5" fillId="4" borderId="1" xfId="0" applyFont="1" applyFill="1" applyBorder="1" applyAlignment="1" applyProtection="1">
      <alignment horizontal="center" wrapText="1"/>
    </xf>
    <xf numFmtId="0" fontId="4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center" wrapText="1"/>
    </xf>
    <xf numFmtId="0" fontId="5" fillId="7" borderId="4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vertical="center" wrapText="1"/>
    </xf>
    <xf numFmtId="0" fontId="14" fillId="3" borderId="1" xfId="0" applyFont="1" applyFill="1" applyBorder="1" applyAlignment="1" applyProtection="1">
      <alignment vertical="center" wrapText="1"/>
    </xf>
    <xf numFmtId="0" fontId="5" fillId="4" borderId="1" xfId="0" applyFont="1" applyFill="1" applyBorder="1" applyAlignment="1">
      <alignment horizontal="center"/>
    </xf>
    <xf numFmtId="0" fontId="0" fillId="0" borderId="0" xfId="0" applyBorder="1"/>
    <xf numFmtId="0" fontId="17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8" fillId="0" borderId="0" xfId="0" applyFont="1" applyFill="1" applyAlignment="1">
      <alignment wrapText="1"/>
    </xf>
    <xf numFmtId="0" fontId="9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14" fillId="3" borderId="1" xfId="0" applyFont="1" applyFill="1" applyBorder="1" applyAlignment="1" applyProtection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Alignment="1">
      <alignment wrapText="1"/>
    </xf>
    <xf numFmtId="0" fontId="5" fillId="0" borderId="8" xfId="0" applyFont="1" applyFill="1" applyBorder="1" applyAlignment="1" applyProtection="1">
      <alignment horizontal="center" wrapText="1"/>
    </xf>
    <xf numFmtId="0" fontId="5" fillId="0" borderId="8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18"/>
  <sheetViews>
    <sheetView tabSelected="1" workbookViewId="0">
      <selection activeCell="G2108" sqref="G2108"/>
    </sheetView>
  </sheetViews>
  <sheetFormatPr baseColWidth="10" defaultRowHeight="15" x14ac:dyDescent="0.25"/>
  <cols>
    <col min="1" max="1" width="63.140625" style="52" customWidth="1"/>
    <col min="2" max="2" width="22.42578125" customWidth="1"/>
    <col min="3" max="3" width="30.28515625" customWidth="1"/>
  </cols>
  <sheetData>
    <row r="1" spans="1:3" ht="46.5" thickBot="1" x14ac:dyDescent="0.3">
      <c r="A1" s="65" t="s">
        <v>0</v>
      </c>
      <c r="B1" s="65"/>
      <c r="C1" s="65"/>
    </row>
    <row r="2" spans="1:3" ht="54.75" thickBot="1" x14ac:dyDescent="0.3">
      <c r="A2" s="1" t="s">
        <v>1</v>
      </c>
      <c r="B2" s="66" t="s">
        <v>2</v>
      </c>
      <c r="C2" s="66"/>
    </row>
    <row r="3" spans="1:3" ht="54.75" thickBot="1" x14ac:dyDescent="0.3">
      <c r="A3" s="2" t="s">
        <v>3</v>
      </c>
      <c r="B3" s="3" t="s">
        <v>4</v>
      </c>
      <c r="C3" s="3" t="s">
        <v>5</v>
      </c>
    </row>
    <row r="4" spans="1:3" ht="30.75" thickBot="1" x14ac:dyDescent="0.3">
      <c r="A4" s="4" t="s">
        <v>6</v>
      </c>
      <c r="B4" s="5"/>
      <c r="C4" s="5"/>
    </row>
    <row r="5" spans="1:3" ht="30.75" thickBot="1" x14ac:dyDescent="0.3">
      <c r="A5" s="4" t="s">
        <v>7</v>
      </c>
      <c r="B5" s="5"/>
      <c r="C5" s="5"/>
    </row>
    <row r="6" spans="1:3" ht="16.5" thickBot="1" x14ac:dyDescent="0.3">
      <c r="A6" s="6" t="s">
        <v>8</v>
      </c>
      <c r="B6" s="5">
        <v>64</v>
      </c>
      <c r="C6" s="5">
        <v>11</v>
      </c>
    </row>
    <row r="7" spans="1:3" ht="16.5" thickBot="1" x14ac:dyDescent="0.3">
      <c r="A7" s="6" t="s">
        <v>9</v>
      </c>
      <c r="B7" s="5">
        <v>6</v>
      </c>
      <c r="C7" s="5">
        <v>0</v>
      </c>
    </row>
    <row r="8" spans="1:3" ht="16.5" thickBot="1" x14ac:dyDescent="0.3">
      <c r="A8" s="6" t="s">
        <v>10</v>
      </c>
      <c r="B8" s="7">
        <v>1</v>
      </c>
      <c r="C8" s="8">
        <v>0</v>
      </c>
    </row>
    <row r="9" spans="1:3" ht="18.75" thickBot="1" x14ac:dyDescent="0.3">
      <c r="A9" s="9" t="s">
        <v>11</v>
      </c>
      <c r="B9" s="10"/>
      <c r="C9" s="11"/>
    </row>
    <row r="10" spans="1:3" ht="16.5" thickBot="1" x14ac:dyDescent="0.3">
      <c r="A10" s="12" t="s">
        <v>12</v>
      </c>
      <c r="B10" s="13">
        <v>12</v>
      </c>
      <c r="C10" s="14">
        <v>1</v>
      </c>
    </row>
    <row r="11" spans="1:3" ht="16.5" thickBot="1" x14ac:dyDescent="0.3">
      <c r="A11" s="15" t="s">
        <v>13</v>
      </c>
      <c r="B11" s="5">
        <v>0</v>
      </c>
      <c r="C11" s="16">
        <v>0</v>
      </c>
    </row>
    <row r="12" spans="1:3" ht="30.75" thickBot="1" x14ac:dyDescent="0.3">
      <c r="A12" s="12" t="s">
        <v>14</v>
      </c>
      <c r="B12" s="5">
        <v>16</v>
      </c>
      <c r="C12" s="16">
        <v>5</v>
      </c>
    </row>
    <row r="13" spans="1:3" ht="16.5" thickBot="1" x14ac:dyDescent="0.3">
      <c r="A13" s="12" t="s">
        <v>15</v>
      </c>
      <c r="B13" s="5">
        <v>0</v>
      </c>
      <c r="C13" s="16">
        <v>0</v>
      </c>
    </row>
    <row r="14" spans="1:3" ht="45.75" thickBot="1" x14ac:dyDescent="0.3">
      <c r="A14" s="12" t="s">
        <v>16</v>
      </c>
      <c r="B14" s="5">
        <v>1</v>
      </c>
      <c r="C14" s="16">
        <v>0</v>
      </c>
    </row>
    <row r="15" spans="1:3" ht="16.5" thickBot="1" x14ac:dyDescent="0.3">
      <c r="A15" s="12" t="s">
        <v>17</v>
      </c>
      <c r="B15" s="5">
        <v>0</v>
      </c>
      <c r="C15" s="16">
        <v>0</v>
      </c>
    </row>
    <row r="16" spans="1:3" ht="16.5" thickBot="1" x14ac:dyDescent="0.3">
      <c r="A16" s="12" t="s">
        <v>18</v>
      </c>
      <c r="B16" s="5">
        <v>0</v>
      </c>
      <c r="C16" s="16">
        <v>0</v>
      </c>
    </row>
    <row r="17" spans="1:3" ht="16.5" thickBot="1" x14ac:dyDescent="0.3">
      <c r="A17" s="12" t="s">
        <v>19</v>
      </c>
      <c r="B17" s="5">
        <v>0</v>
      </c>
      <c r="C17" s="16">
        <v>0</v>
      </c>
    </row>
    <row r="18" spans="1:3" ht="16.5" thickBot="1" x14ac:dyDescent="0.3">
      <c r="A18" s="12" t="s">
        <v>20</v>
      </c>
      <c r="B18" s="5">
        <v>0</v>
      </c>
      <c r="C18" s="16">
        <v>0</v>
      </c>
    </row>
    <row r="19" spans="1:3" ht="16.5" thickBot="1" x14ac:dyDescent="0.3">
      <c r="A19" s="12" t="s">
        <v>21</v>
      </c>
      <c r="B19" s="5">
        <v>0</v>
      </c>
      <c r="C19" s="16">
        <v>0</v>
      </c>
    </row>
    <row r="20" spans="1:3" ht="16.5" thickBot="1" x14ac:dyDescent="0.3">
      <c r="A20" s="12" t="s">
        <v>22</v>
      </c>
      <c r="B20" s="5">
        <v>0</v>
      </c>
      <c r="C20" s="16">
        <v>0</v>
      </c>
    </row>
    <row r="21" spans="1:3" ht="16.5" thickBot="1" x14ac:dyDescent="0.3">
      <c r="A21" s="12" t="s">
        <v>23</v>
      </c>
      <c r="B21" s="5">
        <v>3</v>
      </c>
      <c r="C21" s="16">
        <v>1</v>
      </c>
    </row>
    <row r="22" spans="1:3" ht="30.75" thickBot="1" x14ac:dyDescent="0.3">
      <c r="A22" s="12" t="s">
        <v>24</v>
      </c>
      <c r="B22" s="5">
        <v>0</v>
      </c>
      <c r="C22" s="16">
        <v>0</v>
      </c>
    </row>
    <row r="23" spans="1:3" ht="16.5" thickBot="1" x14ac:dyDescent="0.3">
      <c r="A23" s="12" t="s">
        <v>25</v>
      </c>
      <c r="B23" s="5">
        <v>0</v>
      </c>
      <c r="C23" s="16">
        <v>0</v>
      </c>
    </row>
    <row r="24" spans="1:3" ht="16.5" thickBot="1" x14ac:dyDescent="0.3">
      <c r="A24" s="12" t="s">
        <v>26</v>
      </c>
      <c r="B24" s="5">
        <v>0</v>
      </c>
      <c r="C24" s="16">
        <v>0</v>
      </c>
    </row>
    <row r="25" spans="1:3" ht="16.5" thickBot="1" x14ac:dyDescent="0.3">
      <c r="A25" s="12" t="s">
        <v>27</v>
      </c>
      <c r="B25" s="5">
        <v>0</v>
      </c>
      <c r="C25" s="16">
        <v>0</v>
      </c>
    </row>
    <row r="26" spans="1:3" ht="30.75" thickBot="1" x14ac:dyDescent="0.3">
      <c r="A26" s="12" t="s">
        <v>28</v>
      </c>
      <c r="B26" s="5">
        <v>0</v>
      </c>
      <c r="C26" s="16">
        <v>0</v>
      </c>
    </row>
    <row r="27" spans="1:3" ht="16.5" thickBot="1" x14ac:dyDescent="0.3">
      <c r="A27" s="12" t="s">
        <v>29</v>
      </c>
      <c r="B27" s="5">
        <v>0</v>
      </c>
      <c r="C27" s="16">
        <v>0</v>
      </c>
    </row>
    <row r="28" spans="1:3" ht="16.5" thickBot="1" x14ac:dyDescent="0.3">
      <c r="A28" s="12" t="s">
        <v>30</v>
      </c>
      <c r="B28" s="5">
        <v>0</v>
      </c>
      <c r="C28" s="16">
        <v>0</v>
      </c>
    </row>
    <row r="29" spans="1:3" ht="16.5" thickBot="1" x14ac:dyDescent="0.3">
      <c r="A29" s="12" t="s">
        <v>31</v>
      </c>
      <c r="B29" s="5">
        <v>1</v>
      </c>
      <c r="C29" s="16">
        <v>1</v>
      </c>
    </row>
    <row r="30" spans="1:3" ht="16.5" thickBot="1" x14ac:dyDescent="0.3">
      <c r="A30" s="12" t="s">
        <v>32</v>
      </c>
      <c r="B30" s="5">
        <v>2</v>
      </c>
      <c r="C30" s="16">
        <v>0</v>
      </c>
    </row>
    <row r="31" spans="1:3" ht="30.75" thickBot="1" x14ac:dyDescent="0.3">
      <c r="A31" s="12" t="s">
        <v>33</v>
      </c>
      <c r="B31" s="5">
        <v>0</v>
      </c>
      <c r="C31" s="16">
        <v>0</v>
      </c>
    </row>
    <row r="32" spans="1:3" ht="30.75" thickBot="1" x14ac:dyDescent="0.3">
      <c r="A32" s="12" t="s">
        <v>34</v>
      </c>
      <c r="B32" s="5">
        <v>3</v>
      </c>
      <c r="C32" s="16">
        <v>2</v>
      </c>
    </row>
    <row r="33" spans="1:3" ht="30.75" thickBot="1" x14ac:dyDescent="0.3">
      <c r="A33" s="12" t="s">
        <v>35</v>
      </c>
      <c r="B33" s="5">
        <v>11</v>
      </c>
      <c r="C33" s="16">
        <v>0</v>
      </c>
    </row>
    <row r="34" spans="1:3" ht="16.5" thickBot="1" x14ac:dyDescent="0.3">
      <c r="A34" s="12" t="s">
        <v>36</v>
      </c>
      <c r="B34" s="5">
        <v>2</v>
      </c>
      <c r="C34" s="16">
        <v>0</v>
      </c>
    </row>
    <row r="35" spans="1:3" ht="16.5" thickBot="1" x14ac:dyDescent="0.3">
      <c r="A35" s="12" t="s">
        <v>37</v>
      </c>
      <c r="B35" s="5">
        <v>6</v>
      </c>
      <c r="C35" s="16">
        <v>1</v>
      </c>
    </row>
    <row r="36" spans="1:3" ht="16.5" thickBot="1" x14ac:dyDescent="0.3">
      <c r="A36" s="12" t="s">
        <v>38</v>
      </c>
      <c r="B36" s="5">
        <v>0</v>
      </c>
      <c r="C36" s="16">
        <v>0</v>
      </c>
    </row>
    <row r="37" spans="1:3" ht="16.5" thickBot="1" x14ac:dyDescent="0.3">
      <c r="A37" s="12" t="s">
        <v>39</v>
      </c>
      <c r="B37" s="5">
        <v>0</v>
      </c>
      <c r="C37" s="16">
        <v>0</v>
      </c>
    </row>
    <row r="38" spans="1:3" ht="16.5" thickBot="1" x14ac:dyDescent="0.3">
      <c r="A38" s="12" t="s">
        <v>40</v>
      </c>
      <c r="B38" s="5">
        <v>1</v>
      </c>
      <c r="C38" s="16">
        <v>0</v>
      </c>
    </row>
    <row r="39" spans="1:3" ht="16.5" thickBot="1" x14ac:dyDescent="0.3">
      <c r="A39" s="12" t="s">
        <v>41</v>
      </c>
      <c r="B39" s="5">
        <v>0</v>
      </c>
      <c r="C39" s="16">
        <v>0</v>
      </c>
    </row>
    <row r="40" spans="1:3" ht="16.5" thickBot="1" x14ac:dyDescent="0.3">
      <c r="A40" s="12" t="s">
        <v>42</v>
      </c>
      <c r="B40" s="5">
        <v>0</v>
      </c>
      <c r="C40" s="16">
        <v>0</v>
      </c>
    </row>
    <row r="41" spans="1:3" ht="16.5" thickBot="1" x14ac:dyDescent="0.3">
      <c r="A41" s="12" t="s">
        <v>43</v>
      </c>
      <c r="B41" s="5">
        <v>0</v>
      </c>
      <c r="C41" s="16">
        <v>0</v>
      </c>
    </row>
    <row r="42" spans="1:3" ht="16.5" thickBot="1" x14ac:dyDescent="0.3">
      <c r="A42" s="12" t="s">
        <v>44</v>
      </c>
      <c r="B42" s="5">
        <v>0</v>
      </c>
      <c r="C42" s="16">
        <v>0</v>
      </c>
    </row>
    <row r="43" spans="1:3" ht="16.5" thickBot="1" x14ac:dyDescent="0.3">
      <c r="A43" s="12" t="s">
        <v>45</v>
      </c>
      <c r="B43" s="5">
        <v>2</v>
      </c>
      <c r="C43" s="16">
        <v>0</v>
      </c>
    </row>
    <row r="44" spans="1:3" ht="16.5" thickBot="1" x14ac:dyDescent="0.3">
      <c r="A44" s="12" t="s">
        <v>46</v>
      </c>
      <c r="B44" s="5">
        <v>4</v>
      </c>
      <c r="C44" s="16">
        <v>0</v>
      </c>
    </row>
    <row r="45" spans="1:3" ht="16.5" thickBot="1" x14ac:dyDescent="0.3">
      <c r="A45" s="12" t="s">
        <v>47</v>
      </c>
      <c r="B45" s="5">
        <v>0</v>
      </c>
      <c r="C45" s="16">
        <v>0</v>
      </c>
    </row>
    <row r="46" spans="1:3" ht="16.5" thickBot="1" x14ac:dyDescent="0.3">
      <c r="A46" s="12" t="s">
        <v>48</v>
      </c>
      <c r="B46" s="5">
        <v>0</v>
      </c>
      <c r="C46" s="16">
        <v>0</v>
      </c>
    </row>
    <row r="47" spans="1:3" ht="16.5" thickBot="1" x14ac:dyDescent="0.3">
      <c r="A47" s="12" t="s">
        <v>49</v>
      </c>
      <c r="B47" s="5">
        <v>0</v>
      </c>
      <c r="C47" s="16">
        <v>0</v>
      </c>
    </row>
    <row r="48" spans="1:3" ht="16.5" thickBot="1" x14ac:dyDescent="0.3">
      <c r="A48" s="12" t="s">
        <v>50</v>
      </c>
      <c r="B48" s="7">
        <v>0</v>
      </c>
      <c r="C48" s="17">
        <v>0</v>
      </c>
    </row>
    <row r="49" spans="1:3" ht="16.5" thickBot="1" x14ac:dyDescent="0.3">
      <c r="A49" s="18" t="s">
        <v>51</v>
      </c>
      <c r="B49" s="19">
        <f>(B48+B47+B46+B45+B44+B43+B42+B41+B40+B39+B38+B37+B36+B35+B34+B33+B32+B31+B30+B29+B28+B27+B26+B25+B24+B23+B22+B21+B20+B19+B18+B17+B16+B15+B14+B13+B12+B11+B10)</f>
        <v>64</v>
      </c>
      <c r="C49" s="20">
        <f>(C48+C47+C46+C45+C44+C43+C42+C41+C40+C39+C38+C37+C36+C35+C34+C33+C32+C31+C30+C29+C28+C27+C26+C25+C24+C23+C22+C21+C20+C19+C18+C17+C16+C15+C14+C13+C12+C11+C10)</f>
        <v>11</v>
      </c>
    </row>
    <row r="50" spans="1:3" ht="59.25" customHeight="1" thickBot="1" x14ac:dyDescent="0.3">
      <c r="A50" s="9" t="s">
        <v>52</v>
      </c>
      <c r="B50" s="21"/>
      <c r="C50" s="11"/>
    </row>
    <row r="51" spans="1:3" ht="42" customHeight="1" thickBot="1" x14ac:dyDescent="0.3">
      <c r="A51" s="12" t="s">
        <v>53</v>
      </c>
      <c r="B51" s="13">
        <v>3</v>
      </c>
      <c r="C51" s="14">
        <v>1</v>
      </c>
    </row>
    <row r="52" spans="1:3" ht="36" customHeight="1" thickBot="1" x14ac:dyDescent="0.3">
      <c r="A52" s="12" t="s">
        <v>54</v>
      </c>
      <c r="B52" s="5">
        <v>17</v>
      </c>
      <c r="C52" s="16">
        <v>0</v>
      </c>
    </row>
    <row r="53" spans="1:3" ht="21" customHeight="1" thickBot="1" x14ac:dyDescent="0.3">
      <c r="A53" s="12" t="s">
        <v>55</v>
      </c>
      <c r="B53" s="5">
        <v>4</v>
      </c>
      <c r="C53" s="16">
        <v>0</v>
      </c>
    </row>
    <row r="54" spans="1:3" ht="45.75" customHeight="1" thickBot="1" x14ac:dyDescent="0.3">
      <c r="A54" s="12" t="s">
        <v>56</v>
      </c>
      <c r="B54" s="5">
        <v>4</v>
      </c>
      <c r="C54" s="16">
        <v>0</v>
      </c>
    </row>
    <row r="55" spans="1:3" ht="39.75" customHeight="1" thickBot="1" x14ac:dyDescent="0.3">
      <c r="A55" s="12" t="s">
        <v>57</v>
      </c>
      <c r="B55" s="5">
        <v>0</v>
      </c>
      <c r="C55" s="16">
        <v>0</v>
      </c>
    </row>
    <row r="56" spans="1:3" ht="21" customHeight="1" thickBot="1" x14ac:dyDescent="0.3">
      <c r="A56" s="12" t="s">
        <v>58</v>
      </c>
      <c r="B56" s="5">
        <v>0</v>
      </c>
      <c r="C56" s="16">
        <v>0</v>
      </c>
    </row>
    <row r="57" spans="1:3" ht="22.5" customHeight="1" thickBot="1" x14ac:dyDescent="0.3">
      <c r="A57" s="12" t="s">
        <v>59</v>
      </c>
      <c r="B57" s="5">
        <v>1</v>
      </c>
      <c r="C57" s="16">
        <v>0</v>
      </c>
    </row>
    <row r="58" spans="1:3" ht="17.25" customHeight="1" thickBot="1" x14ac:dyDescent="0.3">
      <c r="A58" s="12" t="s">
        <v>60</v>
      </c>
      <c r="B58" s="5">
        <v>1</v>
      </c>
      <c r="C58" s="16">
        <v>0</v>
      </c>
    </row>
    <row r="59" spans="1:3" ht="24.75" customHeight="1" thickBot="1" x14ac:dyDescent="0.3">
      <c r="A59" s="12" t="s">
        <v>61</v>
      </c>
      <c r="B59" s="5">
        <v>1</v>
      </c>
      <c r="C59" s="16">
        <v>0</v>
      </c>
    </row>
    <row r="60" spans="1:3" ht="20.25" customHeight="1" thickBot="1" x14ac:dyDescent="0.3">
      <c r="A60" s="12" t="s">
        <v>62</v>
      </c>
      <c r="B60" s="5">
        <v>16</v>
      </c>
      <c r="C60" s="16">
        <v>0</v>
      </c>
    </row>
    <row r="61" spans="1:3" ht="15.75" customHeight="1" thickBot="1" x14ac:dyDescent="0.3">
      <c r="A61" s="12" t="s">
        <v>63</v>
      </c>
      <c r="B61" s="5">
        <v>0</v>
      </c>
      <c r="C61" s="16">
        <v>0</v>
      </c>
    </row>
    <row r="62" spans="1:3" ht="17.25" customHeight="1" thickBot="1" x14ac:dyDescent="0.3">
      <c r="A62" s="12" t="s">
        <v>64</v>
      </c>
      <c r="B62" s="5">
        <v>0</v>
      </c>
      <c r="C62" s="16">
        <v>0</v>
      </c>
    </row>
    <row r="63" spans="1:3" ht="17.25" customHeight="1" thickBot="1" x14ac:dyDescent="0.3">
      <c r="A63" s="12" t="s">
        <v>65</v>
      </c>
      <c r="B63" s="5">
        <v>0</v>
      </c>
      <c r="C63" s="16">
        <v>0</v>
      </c>
    </row>
    <row r="64" spans="1:3" ht="18" customHeight="1" thickBot="1" x14ac:dyDescent="0.3">
      <c r="A64" s="12" t="s">
        <v>66</v>
      </c>
      <c r="B64" s="5">
        <v>0</v>
      </c>
      <c r="C64" s="16">
        <v>0</v>
      </c>
    </row>
    <row r="65" spans="1:3" ht="21" customHeight="1" thickBot="1" x14ac:dyDescent="0.3">
      <c r="A65" s="12" t="s">
        <v>67</v>
      </c>
      <c r="B65" s="5">
        <v>0</v>
      </c>
      <c r="C65" s="16">
        <v>0</v>
      </c>
    </row>
    <row r="66" spans="1:3" ht="25.5" customHeight="1" thickBot="1" x14ac:dyDescent="0.3">
      <c r="A66" s="12" t="s">
        <v>68</v>
      </c>
      <c r="B66" s="5">
        <v>0</v>
      </c>
      <c r="C66" s="16">
        <v>0</v>
      </c>
    </row>
    <row r="67" spans="1:3" ht="38.25" customHeight="1" thickBot="1" x14ac:dyDescent="0.3">
      <c r="A67" s="12" t="s">
        <v>69</v>
      </c>
      <c r="B67" s="5">
        <v>0</v>
      </c>
      <c r="C67" s="16">
        <v>0</v>
      </c>
    </row>
    <row r="68" spans="1:3" ht="24" customHeight="1" thickBot="1" x14ac:dyDescent="0.3">
      <c r="A68" s="12" t="s">
        <v>70</v>
      </c>
      <c r="B68" s="5">
        <v>26</v>
      </c>
      <c r="C68" s="16">
        <v>0</v>
      </c>
    </row>
    <row r="69" spans="1:3" ht="19.5" customHeight="1" thickBot="1" x14ac:dyDescent="0.3">
      <c r="A69" s="12" t="s">
        <v>71</v>
      </c>
      <c r="B69" s="5">
        <v>0</v>
      </c>
      <c r="C69" s="16">
        <v>0</v>
      </c>
    </row>
    <row r="70" spans="1:3" ht="17.25" customHeight="1" thickBot="1" x14ac:dyDescent="0.3">
      <c r="A70" s="12" t="s">
        <v>72</v>
      </c>
      <c r="B70" s="5">
        <v>0</v>
      </c>
      <c r="C70" s="16">
        <v>0</v>
      </c>
    </row>
    <row r="71" spans="1:3" ht="38.25" customHeight="1" thickBot="1" x14ac:dyDescent="0.3">
      <c r="A71" s="12" t="s">
        <v>73</v>
      </c>
      <c r="B71" s="5">
        <v>0</v>
      </c>
      <c r="C71" s="16">
        <v>0</v>
      </c>
    </row>
    <row r="72" spans="1:3" ht="24.75" customHeight="1" thickBot="1" x14ac:dyDescent="0.3">
      <c r="A72" s="12" t="s">
        <v>74</v>
      </c>
      <c r="B72" s="5">
        <v>0</v>
      </c>
      <c r="C72" s="16">
        <v>0</v>
      </c>
    </row>
    <row r="73" spans="1:3" ht="18.75" customHeight="1" thickBot="1" x14ac:dyDescent="0.3">
      <c r="A73" s="12" t="s">
        <v>75</v>
      </c>
      <c r="B73" s="5">
        <v>3</v>
      </c>
      <c r="C73" s="16">
        <v>2</v>
      </c>
    </row>
    <row r="74" spans="1:3" ht="29.25" customHeight="1" thickBot="1" x14ac:dyDescent="0.3">
      <c r="A74" s="18" t="s">
        <v>51</v>
      </c>
      <c r="B74" s="19">
        <f>(B73+B72+B71+B70+B69+B68+B67+B66+B65+B64+B63+B62+B61+B60+B59+B58+B57+B56+B55+B54+B53+B52+B51)</f>
        <v>76</v>
      </c>
      <c r="C74" s="20">
        <f>(C73+C72+C71+C70+C69+C68+C67+C66+C65+C64+C63+C62+C61+C60+C59+C58+C57+C56+C55+C54+C53+C52+C51)</f>
        <v>3</v>
      </c>
    </row>
    <row r="75" spans="1:3" ht="35.25" customHeight="1" thickBot="1" x14ac:dyDescent="0.3">
      <c r="A75" s="6" t="s">
        <v>76</v>
      </c>
      <c r="B75" s="7">
        <v>49</v>
      </c>
      <c r="C75" s="17">
        <v>1</v>
      </c>
    </row>
    <row r="76" spans="1:3" ht="41.25" customHeight="1" thickBot="1" x14ac:dyDescent="0.3">
      <c r="A76" s="9" t="s">
        <v>77</v>
      </c>
      <c r="B76" s="21"/>
      <c r="C76" s="11"/>
    </row>
    <row r="77" spans="1:3" ht="29.25" customHeight="1" thickBot="1" x14ac:dyDescent="0.3">
      <c r="A77" s="12" t="s">
        <v>53</v>
      </c>
      <c r="B77" s="5">
        <v>3</v>
      </c>
      <c r="C77" s="16">
        <v>1</v>
      </c>
    </row>
    <row r="78" spans="1:3" ht="25.5" customHeight="1" thickBot="1" x14ac:dyDescent="0.3">
      <c r="A78" s="12" t="s">
        <v>54</v>
      </c>
      <c r="B78" s="5">
        <v>7</v>
      </c>
      <c r="C78" s="16">
        <v>1</v>
      </c>
    </row>
    <row r="79" spans="1:3" ht="20.25" customHeight="1" thickBot="1" x14ac:dyDescent="0.3">
      <c r="A79" s="12" t="s">
        <v>55</v>
      </c>
      <c r="B79" s="5">
        <v>2</v>
      </c>
      <c r="C79" s="16">
        <v>0</v>
      </c>
    </row>
    <row r="80" spans="1:3" ht="32.25" customHeight="1" thickBot="1" x14ac:dyDescent="0.3">
      <c r="A80" s="12" t="s">
        <v>56</v>
      </c>
      <c r="B80" s="5">
        <v>5</v>
      </c>
      <c r="C80" s="16">
        <v>0</v>
      </c>
    </row>
    <row r="81" spans="1:3" ht="31.5" customHeight="1" thickBot="1" x14ac:dyDescent="0.3">
      <c r="A81" s="12" t="s">
        <v>57</v>
      </c>
      <c r="B81" s="5">
        <v>0</v>
      </c>
      <c r="C81" s="16">
        <v>0</v>
      </c>
    </row>
    <row r="82" spans="1:3" ht="25.5" customHeight="1" thickBot="1" x14ac:dyDescent="0.3">
      <c r="A82" s="12" t="s">
        <v>58</v>
      </c>
      <c r="B82" s="5">
        <v>0</v>
      </c>
      <c r="C82" s="16">
        <v>0</v>
      </c>
    </row>
    <row r="83" spans="1:3" ht="23.25" customHeight="1" thickBot="1" x14ac:dyDescent="0.3">
      <c r="A83" s="12" t="s">
        <v>59</v>
      </c>
      <c r="B83" s="5">
        <v>0</v>
      </c>
      <c r="C83" s="16">
        <v>0</v>
      </c>
    </row>
    <row r="84" spans="1:3" ht="22.5" customHeight="1" thickBot="1" x14ac:dyDescent="0.3">
      <c r="A84" s="12" t="s">
        <v>60</v>
      </c>
      <c r="B84" s="5">
        <v>0</v>
      </c>
      <c r="C84" s="16">
        <v>1</v>
      </c>
    </row>
    <row r="85" spans="1:3" ht="18.75" customHeight="1" thickBot="1" x14ac:dyDescent="0.3">
      <c r="A85" s="12" t="s">
        <v>61</v>
      </c>
      <c r="B85" s="5">
        <v>0</v>
      </c>
      <c r="C85" s="16">
        <v>0</v>
      </c>
    </row>
    <row r="86" spans="1:3" ht="24" customHeight="1" thickBot="1" x14ac:dyDescent="0.3">
      <c r="A86" s="12" t="s">
        <v>62</v>
      </c>
      <c r="B86" s="5">
        <v>2</v>
      </c>
      <c r="C86" s="16">
        <v>2</v>
      </c>
    </row>
    <row r="87" spans="1:3" ht="25.5" customHeight="1" thickBot="1" x14ac:dyDescent="0.3">
      <c r="A87" s="12" t="s">
        <v>63</v>
      </c>
      <c r="B87" s="5">
        <v>0</v>
      </c>
      <c r="C87" s="16">
        <v>0</v>
      </c>
    </row>
    <row r="88" spans="1:3" ht="20.25" customHeight="1" thickBot="1" x14ac:dyDescent="0.3">
      <c r="A88" s="12" t="s">
        <v>64</v>
      </c>
      <c r="B88" s="5">
        <v>1</v>
      </c>
      <c r="C88" s="16">
        <v>0</v>
      </c>
    </row>
    <row r="89" spans="1:3" ht="18.75" customHeight="1" thickBot="1" x14ac:dyDescent="0.3">
      <c r="A89" s="12" t="s">
        <v>65</v>
      </c>
      <c r="B89" s="5">
        <v>0</v>
      </c>
      <c r="C89" s="16">
        <v>0</v>
      </c>
    </row>
    <row r="90" spans="1:3" ht="18.75" customHeight="1" thickBot="1" x14ac:dyDescent="0.3">
      <c r="A90" s="12" t="s">
        <v>66</v>
      </c>
      <c r="B90" s="5">
        <v>0</v>
      </c>
      <c r="C90" s="16">
        <v>0</v>
      </c>
    </row>
    <row r="91" spans="1:3" ht="16.5" customHeight="1" thickBot="1" x14ac:dyDescent="0.3">
      <c r="A91" s="12" t="s">
        <v>67</v>
      </c>
      <c r="B91" s="5">
        <v>0</v>
      </c>
      <c r="C91" s="16">
        <v>0</v>
      </c>
    </row>
    <row r="92" spans="1:3" ht="23.25" customHeight="1" thickBot="1" x14ac:dyDescent="0.3">
      <c r="A92" s="12" t="s">
        <v>68</v>
      </c>
      <c r="B92" s="5">
        <v>2</v>
      </c>
      <c r="C92" s="16">
        <v>0</v>
      </c>
    </row>
    <row r="93" spans="1:3" ht="34.5" customHeight="1" thickBot="1" x14ac:dyDescent="0.3">
      <c r="A93" s="12" t="s">
        <v>69</v>
      </c>
      <c r="B93" s="5">
        <v>0</v>
      </c>
      <c r="C93" s="16">
        <v>0</v>
      </c>
    </row>
    <row r="94" spans="1:3" ht="24" customHeight="1" thickBot="1" x14ac:dyDescent="0.3">
      <c r="A94" s="12" t="s">
        <v>70</v>
      </c>
      <c r="B94" s="5">
        <v>1</v>
      </c>
      <c r="C94" s="16">
        <v>0</v>
      </c>
    </row>
    <row r="95" spans="1:3" ht="24" customHeight="1" thickBot="1" x14ac:dyDescent="0.3">
      <c r="A95" s="12" t="s">
        <v>71</v>
      </c>
      <c r="B95" s="5">
        <v>3</v>
      </c>
      <c r="C95" s="16">
        <v>0</v>
      </c>
    </row>
    <row r="96" spans="1:3" ht="24" customHeight="1" thickBot="1" x14ac:dyDescent="0.3">
      <c r="A96" s="12" t="s">
        <v>72</v>
      </c>
      <c r="B96" s="5">
        <v>19</v>
      </c>
      <c r="C96" s="16">
        <v>0</v>
      </c>
    </row>
    <row r="97" spans="1:3" ht="38.25" customHeight="1" thickBot="1" x14ac:dyDescent="0.3">
      <c r="A97" s="12" t="s">
        <v>73</v>
      </c>
      <c r="B97" s="5">
        <v>0</v>
      </c>
      <c r="C97" s="16">
        <v>0</v>
      </c>
    </row>
    <row r="98" spans="1:3" ht="21.75" customHeight="1" thickBot="1" x14ac:dyDescent="0.3">
      <c r="A98" s="12" t="s">
        <v>78</v>
      </c>
      <c r="B98" s="5">
        <v>0</v>
      </c>
      <c r="C98" s="16">
        <v>0</v>
      </c>
    </row>
    <row r="99" spans="1:3" ht="21" customHeight="1" thickBot="1" x14ac:dyDescent="0.3">
      <c r="A99" s="12" t="s">
        <v>79</v>
      </c>
      <c r="B99" s="5">
        <v>0</v>
      </c>
      <c r="C99" s="16">
        <v>0</v>
      </c>
    </row>
    <row r="100" spans="1:3" ht="26.25" customHeight="1" thickBot="1" x14ac:dyDescent="0.3">
      <c r="A100" s="12" t="s">
        <v>80</v>
      </c>
      <c r="B100" s="5">
        <v>0</v>
      </c>
      <c r="C100" s="16">
        <v>0</v>
      </c>
    </row>
    <row r="101" spans="1:3" ht="36.75" customHeight="1" thickBot="1" x14ac:dyDescent="0.3">
      <c r="A101" s="12" t="s">
        <v>81</v>
      </c>
      <c r="B101" s="5">
        <v>0</v>
      </c>
      <c r="C101" s="16">
        <v>0</v>
      </c>
    </row>
    <row r="102" spans="1:3" ht="30.75" customHeight="1" thickBot="1" x14ac:dyDescent="0.3">
      <c r="A102" s="12" t="s">
        <v>74</v>
      </c>
      <c r="B102" s="5">
        <v>0</v>
      </c>
      <c r="C102" s="16">
        <v>0</v>
      </c>
    </row>
    <row r="103" spans="1:3" ht="25.5" customHeight="1" thickBot="1" x14ac:dyDescent="0.3">
      <c r="A103" s="12" t="s">
        <v>75</v>
      </c>
      <c r="B103" s="5">
        <v>2</v>
      </c>
      <c r="C103" s="16">
        <v>0</v>
      </c>
    </row>
    <row r="104" spans="1:3" ht="30" customHeight="1" thickBot="1" x14ac:dyDescent="0.3">
      <c r="A104" s="18" t="s">
        <v>51</v>
      </c>
      <c r="B104" s="19">
        <f>(B103+B102+B101+B100+B99+B98+B97+B96+B95+B94+B93+B92+B91+B90+B89+B88+B87+B86+B85+B84+B83+B82+B81+B80+B79+B78+B77)</f>
        <v>47</v>
      </c>
      <c r="C104" s="20">
        <f>(C103+C102+C101+C100+C99+C98+C97+C96+C95+C94+C93+C92+C91+C90+C89+C88+C87+C86+C85+C84+C83+C82+C81+C80+C79+C78+C77)</f>
        <v>5</v>
      </c>
    </row>
    <row r="105" spans="1:3" ht="32.25" customHeight="1" thickBot="1" x14ac:dyDescent="0.3">
      <c r="A105" s="6" t="s">
        <v>82</v>
      </c>
      <c r="B105" s="7">
        <v>29</v>
      </c>
      <c r="C105" s="17">
        <v>1</v>
      </c>
    </row>
    <row r="106" spans="1:3" ht="53.25" customHeight="1" thickBot="1" x14ac:dyDescent="0.3">
      <c r="A106" s="22" t="s">
        <v>83</v>
      </c>
      <c r="B106" s="23"/>
      <c r="C106" s="11"/>
    </row>
    <row r="107" spans="1:3" ht="54" customHeight="1" thickBot="1" x14ac:dyDescent="0.3">
      <c r="A107" s="24" t="s">
        <v>84</v>
      </c>
      <c r="B107" s="25">
        <v>11</v>
      </c>
      <c r="C107" s="26">
        <v>0</v>
      </c>
    </row>
    <row r="108" spans="1:3" ht="30.75" thickBot="1" x14ac:dyDescent="0.3">
      <c r="A108" s="24" t="s">
        <v>85</v>
      </c>
      <c r="B108" s="25">
        <v>10</v>
      </c>
      <c r="C108" s="26">
        <v>0</v>
      </c>
    </row>
    <row r="109" spans="1:3" ht="15.75" thickBot="1" x14ac:dyDescent="0.3">
      <c r="A109" s="24" t="s">
        <v>86</v>
      </c>
      <c r="B109" s="25">
        <v>2</v>
      </c>
      <c r="C109" s="26">
        <v>1</v>
      </c>
    </row>
    <row r="110" spans="1:3" ht="15.75" thickBot="1" x14ac:dyDescent="0.3">
      <c r="A110" s="24" t="s">
        <v>87</v>
      </c>
      <c r="B110" s="25">
        <v>15</v>
      </c>
      <c r="C110" s="26">
        <v>0</v>
      </c>
    </row>
    <row r="111" spans="1:3" ht="15.75" thickBot="1" x14ac:dyDescent="0.3">
      <c r="A111" s="12" t="s">
        <v>88</v>
      </c>
      <c r="B111" s="25">
        <v>0</v>
      </c>
      <c r="C111" s="26">
        <v>0</v>
      </c>
    </row>
    <row r="112" spans="1:3" ht="15.75" thickBot="1" x14ac:dyDescent="0.3">
      <c r="A112" s="12" t="s">
        <v>89</v>
      </c>
      <c r="B112" s="25">
        <v>14</v>
      </c>
      <c r="C112" s="26">
        <v>0</v>
      </c>
    </row>
    <row r="113" spans="1:3" ht="15.75" thickBot="1" x14ac:dyDescent="0.3">
      <c r="A113" s="12" t="s">
        <v>90</v>
      </c>
      <c r="B113" s="25">
        <v>0</v>
      </c>
      <c r="C113" s="26">
        <v>0</v>
      </c>
    </row>
    <row r="114" spans="1:3" ht="16.5" thickBot="1" x14ac:dyDescent="0.3">
      <c r="A114" s="18" t="s">
        <v>51</v>
      </c>
      <c r="B114" s="27">
        <f>(B113+B112+B111+B110+B109+B108+B107)</f>
        <v>52</v>
      </c>
      <c r="C114" s="20">
        <f>(C113+C112+C111+C110+C109+C108+C107)</f>
        <v>1</v>
      </c>
    </row>
    <row r="115" spans="1:3" ht="18.75" thickBot="1" x14ac:dyDescent="0.3">
      <c r="A115" s="9" t="s">
        <v>91</v>
      </c>
      <c r="B115" s="21"/>
      <c r="C115" s="11"/>
    </row>
    <row r="116" spans="1:3" ht="16.5" thickBot="1" x14ac:dyDescent="0.3">
      <c r="A116" s="12" t="s">
        <v>92</v>
      </c>
      <c r="B116" s="5">
        <v>0</v>
      </c>
      <c r="C116" s="16">
        <v>0</v>
      </c>
    </row>
    <row r="117" spans="1:3" ht="16.5" thickBot="1" x14ac:dyDescent="0.3">
      <c r="A117" s="12" t="s">
        <v>93</v>
      </c>
      <c r="B117" s="5">
        <v>6</v>
      </c>
      <c r="C117" s="16">
        <v>0</v>
      </c>
    </row>
    <row r="118" spans="1:3" ht="16.5" thickBot="1" x14ac:dyDescent="0.3">
      <c r="A118" s="12" t="s">
        <v>94</v>
      </c>
      <c r="B118" s="5">
        <v>0</v>
      </c>
      <c r="C118" s="16">
        <v>0</v>
      </c>
    </row>
    <row r="119" spans="1:3" ht="16.5" thickBot="1" x14ac:dyDescent="0.3">
      <c r="A119" s="12" t="s">
        <v>90</v>
      </c>
      <c r="B119" s="5">
        <v>0</v>
      </c>
      <c r="C119" s="16">
        <v>0</v>
      </c>
    </row>
    <row r="120" spans="1:3" ht="16.5" thickBot="1" x14ac:dyDescent="0.3">
      <c r="A120" s="18" t="s">
        <v>51</v>
      </c>
      <c r="B120" s="19">
        <f>(B119+B118+B117+B116)</f>
        <v>6</v>
      </c>
      <c r="C120" s="20">
        <f>(C119+C118+C117+C116)</f>
        <v>0</v>
      </c>
    </row>
    <row r="121" spans="1:3" ht="18.75" thickBot="1" x14ac:dyDescent="0.3">
      <c r="A121" s="22" t="s">
        <v>95</v>
      </c>
      <c r="B121" s="21"/>
      <c r="C121" s="11"/>
    </row>
    <row r="122" spans="1:3" ht="16.5" thickBot="1" x14ac:dyDescent="0.3">
      <c r="A122" s="15" t="s">
        <v>96</v>
      </c>
      <c r="B122" s="5">
        <v>20</v>
      </c>
      <c r="C122" s="16">
        <v>2</v>
      </c>
    </row>
    <row r="123" spans="1:3" ht="31.5" thickBot="1" x14ac:dyDescent="0.3">
      <c r="A123" s="54" t="s">
        <v>97</v>
      </c>
      <c r="B123" s="5">
        <v>19</v>
      </c>
      <c r="C123" s="16">
        <v>6</v>
      </c>
    </row>
    <row r="124" spans="1:3" ht="16.5" thickBot="1" x14ac:dyDescent="0.3">
      <c r="A124" s="54" t="s">
        <v>98</v>
      </c>
      <c r="B124" s="5">
        <v>0</v>
      </c>
      <c r="C124" s="16">
        <v>0</v>
      </c>
    </row>
    <row r="125" spans="1:3" ht="16.5" thickBot="1" x14ac:dyDescent="0.3">
      <c r="A125" s="54" t="s">
        <v>99</v>
      </c>
      <c r="B125" s="5">
        <v>0</v>
      </c>
      <c r="C125" s="16">
        <v>0</v>
      </c>
    </row>
    <row r="126" spans="1:3" ht="31.5" thickBot="1" x14ac:dyDescent="0.3">
      <c r="A126" s="54" t="s">
        <v>100</v>
      </c>
      <c r="B126" s="5">
        <v>0</v>
      </c>
      <c r="C126" s="16">
        <v>0</v>
      </c>
    </row>
    <row r="127" spans="1:3" ht="31.5" thickBot="1" x14ac:dyDescent="0.3">
      <c r="A127" s="54" t="s">
        <v>101</v>
      </c>
      <c r="B127" s="5">
        <v>9</v>
      </c>
      <c r="C127" s="16">
        <v>1</v>
      </c>
    </row>
    <row r="128" spans="1:3" ht="16.5" thickBot="1" x14ac:dyDescent="0.3">
      <c r="A128" s="54" t="s">
        <v>102</v>
      </c>
      <c r="B128" s="5">
        <v>16</v>
      </c>
      <c r="C128" s="16">
        <v>0</v>
      </c>
    </row>
    <row r="129" spans="1:3" ht="16.5" thickBot="1" x14ac:dyDescent="0.3">
      <c r="A129" s="54" t="s">
        <v>103</v>
      </c>
      <c r="B129" s="5">
        <v>1</v>
      </c>
      <c r="C129" s="16">
        <v>0</v>
      </c>
    </row>
    <row r="130" spans="1:3" ht="31.5" thickBot="1" x14ac:dyDescent="0.3">
      <c r="A130" s="54" t="s">
        <v>104</v>
      </c>
      <c r="B130" s="5">
        <v>0</v>
      </c>
      <c r="C130" s="16">
        <v>0</v>
      </c>
    </row>
    <row r="131" spans="1:3" ht="16.5" thickBot="1" x14ac:dyDescent="0.3">
      <c r="A131" s="15" t="s">
        <v>105</v>
      </c>
      <c r="B131" s="5">
        <v>0</v>
      </c>
      <c r="C131" s="16">
        <v>0</v>
      </c>
    </row>
    <row r="132" spans="1:3" ht="16.5" thickBot="1" x14ac:dyDescent="0.3">
      <c r="A132" s="15" t="s">
        <v>106</v>
      </c>
      <c r="B132" s="5">
        <v>0</v>
      </c>
      <c r="C132" s="16">
        <v>0</v>
      </c>
    </row>
    <row r="133" spans="1:3" ht="16.5" thickBot="1" x14ac:dyDescent="0.3">
      <c r="A133" s="15" t="s">
        <v>107</v>
      </c>
      <c r="B133" s="5">
        <v>0</v>
      </c>
      <c r="C133" s="16">
        <v>0</v>
      </c>
    </row>
    <row r="134" spans="1:3" ht="16.5" thickBot="1" x14ac:dyDescent="0.3">
      <c r="A134" s="18" t="s">
        <v>51</v>
      </c>
      <c r="B134" s="19">
        <f>(B133+B132+B131+B130+B129+B128+B127+B126+B125+B124+B123+B122)</f>
        <v>65</v>
      </c>
      <c r="C134" s="20">
        <f>(C133+C132+C131+C130+C129+C128+C127+C126+C125+C124+C123+C122)</f>
        <v>9</v>
      </c>
    </row>
    <row r="135" spans="1:3" ht="36.75" thickBot="1" x14ac:dyDescent="0.3">
      <c r="A135" s="9" t="s">
        <v>108</v>
      </c>
      <c r="B135" s="21"/>
      <c r="C135" s="11"/>
    </row>
    <row r="136" spans="1:3" ht="15.75" thickBot="1" x14ac:dyDescent="0.3">
      <c r="A136" s="12" t="s">
        <v>109</v>
      </c>
      <c r="B136" s="25">
        <v>12</v>
      </c>
      <c r="C136" s="26">
        <v>1</v>
      </c>
    </row>
    <row r="137" spans="1:3" ht="15.75" thickBot="1" x14ac:dyDescent="0.3">
      <c r="A137" s="12" t="s">
        <v>110</v>
      </c>
      <c r="B137" s="25">
        <v>8</v>
      </c>
      <c r="C137" s="26">
        <v>0</v>
      </c>
    </row>
    <row r="138" spans="1:3" ht="16.5" thickBot="1" x14ac:dyDescent="0.3">
      <c r="A138" s="18" t="s">
        <v>111</v>
      </c>
      <c r="B138" s="19">
        <f>(B136+B137)</f>
        <v>20</v>
      </c>
      <c r="C138" s="20">
        <f>(C136+C137)</f>
        <v>1</v>
      </c>
    </row>
    <row r="139" spans="1:3" ht="15.75" thickBot="1" x14ac:dyDescent="0.3">
      <c r="A139" s="12" t="s">
        <v>87</v>
      </c>
      <c r="B139" s="25">
        <v>15</v>
      </c>
      <c r="C139" s="26">
        <v>0</v>
      </c>
    </row>
    <row r="140" spans="1:3" ht="15.75" thickBot="1" x14ac:dyDescent="0.3">
      <c r="A140" s="12" t="s">
        <v>112</v>
      </c>
      <c r="B140" s="25">
        <v>14</v>
      </c>
      <c r="C140" s="26">
        <v>0</v>
      </c>
    </row>
    <row r="141" spans="1:3" ht="15.75" thickBot="1" x14ac:dyDescent="0.3">
      <c r="A141" s="12" t="s">
        <v>113</v>
      </c>
      <c r="B141" s="25">
        <v>4</v>
      </c>
      <c r="C141" s="26">
        <v>0</v>
      </c>
    </row>
    <row r="142" spans="1:3" ht="15.75" thickBot="1" x14ac:dyDescent="0.3">
      <c r="A142" s="12" t="s">
        <v>114</v>
      </c>
      <c r="B142" s="25">
        <v>21</v>
      </c>
      <c r="C142" s="26">
        <v>0</v>
      </c>
    </row>
    <row r="143" spans="1:3" ht="15.75" thickBot="1" x14ac:dyDescent="0.3">
      <c r="A143" s="12" t="s">
        <v>75</v>
      </c>
      <c r="B143" s="25">
        <v>0</v>
      </c>
      <c r="C143" s="26">
        <v>0</v>
      </c>
    </row>
    <row r="144" spans="1:3" ht="16.5" thickBot="1" x14ac:dyDescent="0.3">
      <c r="A144" s="18" t="s">
        <v>115</v>
      </c>
      <c r="B144" s="27">
        <f>(B143+B142+B141+B140+B139+B137+B136)</f>
        <v>74</v>
      </c>
      <c r="C144" s="20">
        <f>(C143+C142+C141+C140+C139+C137+C136)</f>
        <v>1</v>
      </c>
    </row>
    <row r="145" spans="1:3" ht="18.75" thickBot="1" x14ac:dyDescent="0.3">
      <c r="A145" s="9" t="s">
        <v>116</v>
      </c>
      <c r="B145" s="21"/>
      <c r="C145" s="11"/>
    </row>
    <row r="146" spans="1:3" ht="36.75" thickBot="1" x14ac:dyDescent="0.3">
      <c r="A146" s="28" t="s">
        <v>117</v>
      </c>
      <c r="B146" s="21"/>
      <c r="C146" s="11"/>
    </row>
    <row r="147" spans="1:3" ht="16.5" thickBot="1" x14ac:dyDescent="0.3">
      <c r="A147" s="12" t="s">
        <v>118</v>
      </c>
      <c r="B147" s="5">
        <v>4</v>
      </c>
      <c r="C147" s="16">
        <v>0</v>
      </c>
    </row>
    <row r="148" spans="1:3" ht="16.5" thickBot="1" x14ac:dyDescent="0.3">
      <c r="A148" s="12" t="s">
        <v>119</v>
      </c>
      <c r="B148" s="5">
        <v>3</v>
      </c>
      <c r="C148" s="16">
        <v>0</v>
      </c>
    </row>
    <row r="149" spans="1:3" ht="16.5" thickBot="1" x14ac:dyDescent="0.3">
      <c r="A149" s="12" t="s">
        <v>120</v>
      </c>
      <c r="B149" s="5">
        <v>0</v>
      </c>
      <c r="C149" s="16">
        <v>0</v>
      </c>
    </row>
    <row r="150" spans="1:3" ht="16.5" thickBot="1" x14ac:dyDescent="0.3">
      <c r="A150" s="12" t="s">
        <v>121</v>
      </c>
      <c r="B150" s="5">
        <v>0</v>
      </c>
      <c r="C150" s="16">
        <v>0</v>
      </c>
    </row>
    <row r="151" spans="1:3" ht="16.5" thickBot="1" x14ac:dyDescent="0.3">
      <c r="A151" s="12" t="s">
        <v>122</v>
      </c>
      <c r="B151" s="5">
        <v>0</v>
      </c>
      <c r="C151" s="16">
        <v>0</v>
      </c>
    </row>
    <row r="152" spans="1:3" ht="16.5" thickBot="1" x14ac:dyDescent="0.3">
      <c r="A152" s="12" t="s">
        <v>123</v>
      </c>
      <c r="B152" s="5">
        <v>0</v>
      </c>
      <c r="C152" s="16">
        <v>0</v>
      </c>
    </row>
    <row r="153" spans="1:3" ht="16.5" thickBot="1" x14ac:dyDescent="0.3">
      <c r="A153" s="12" t="s">
        <v>124</v>
      </c>
      <c r="B153" s="5">
        <v>0</v>
      </c>
      <c r="C153" s="16">
        <v>0</v>
      </c>
    </row>
    <row r="154" spans="1:3" ht="16.5" thickBot="1" x14ac:dyDescent="0.3">
      <c r="A154" s="18" t="s">
        <v>125</v>
      </c>
      <c r="B154" s="19">
        <f>(B153+B152+B151+B150+B149+B148+B147)</f>
        <v>7</v>
      </c>
      <c r="C154" s="20">
        <f>(C153+C152+C151+C150+C149+C148+C147)</f>
        <v>0</v>
      </c>
    </row>
    <row r="155" spans="1:3" ht="36.75" thickBot="1" x14ac:dyDescent="0.3">
      <c r="A155" s="28" t="s">
        <v>126</v>
      </c>
      <c r="B155" s="21"/>
      <c r="C155" s="11"/>
    </row>
    <row r="156" spans="1:3" ht="16.5" thickBot="1" x14ac:dyDescent="0.3">
      <c r="A156" s="12" t="s">
        <v>127</v>
      </c>
      <c r="B156" s="5">
        <v>4</v>
      </c>
      <c r="C156" s="16">
        <v>0</v>
      </c>
    </row>
    <row r="157" spans="1:3" ht="30.75" thickBot="1" x14ac:dyDescent="0.3">
      <c r="A157" s="12" t="s">
        <v>128</v>
      </c>
      <c r="B157" s="5">
        <v>0</v>
      </c>
      <c r="C157" s="16">
        <v>0</v>
      </c>
    </row>
    <row r="158" spans="1:3" ht="16.5" thickBot="1" x14ac:dyDescent="0.3">
      <c r="A158" s="12" t="s">
        <v>129</v>
      </c>
      <c r="B158" s="5">
        <v>0</v>
      </c>
      <c r="C158" s="16">
        <v>0</v>
      </c>
    </row>
    <row r="159" spans="1:3" ht="16.5" thickBot="1" x14ac:dyDescent="0.3">
      <c r="A159" s="12" t="s">
        <v>130</v>
      </c>
      <c r="B159" s="5">
        <v>0</v>
      </c>
      <c r="C159" s="16">
        <v>0</v>
      </c>
    </row>
    <row r="160" spans="1:3" ht="16.5" thickBot="1" x14ac:dyDescent="0.3">
      <c r="A160" s="12" t="s">
        <v>131</v>
      </c>
      <c r="B160" s="5">
        <v>0</v>
      </c>
      <c r="C160" s="16">
        <v>0</v>
      </c>
    </row>
    <row r="161" spans="1:3" ht="16.5" thickBot="1" x14ac:dyDescent="0.3">
      <c r="A161" s="18" t="s">
        <v>132</v>
      </c>
      <c r="B161" s="19">
        <f>(B160+B159+B158+B157+B156)</f>
        <v>4</v>
      </c>
      <c r="C161" s="20">
        <f>(C160+C159+C158+C157+C156)</f>
        <v>0</v>
      </c>
    </row>
    <row r="162" spans="1:3" ht="36.75" thickBot="1" x14ac:dyDescent="0.3">
      <c r="A162" s="29" t="s">
        <v>133</v>
      </c>
      <c r="B162" s="21"/>
      <c r="C162" s="11"/>
    </row>
    <row r="163" spans="1:3" ht="16.5" thickBot="1" x14ac:dyDescent="0.3">
      <c r="A163" s="24" t="s">
        <v>134</v>
      </c>
      <c r="B163" s="5">
        <v>2</v>
      </c>
      <c r="C163" s="16">
        <v>0</v>
      </c>
    </row>
    <row r="164" spans="1:3" ht="30.75" thickBot="1" x14ac:dyDescent="0.3">
      <c r="A164" s="24" t="s">
        <v>135</v>
      </c>
      <c r="B164" s="5">
        <v>0</v>
      </c>
      <c r="C164" s="16">
        <v>0</v>
      </c>
    </row>
    <row r="165" spans="1:3" ht="30.75" thickBot="1" x14ac:dyDescent="0.3">
      <c r="A165" s="24" t="s">
        <v>136</v>
      </c>
      <c r="B165" s="5">
        <v>3</v>
      </c>
      <c r="C165" s="16">
        <v>0</v>
      </c>
    </row>
    <row r="166" spans="1:3" ht="30.75" thickBot="1" x14ac:dyDescent="0.3">
      <c r="A166" s="24" t="s">
        <v>137</v>
      </c>
      <c r="B166" s="5">
        <v>0</v>
      </c>
      <c r="C166" s="16">
        <v>0</v>
      </c>
    </row>
    <row r="167" spans="1:3" ht="16.5" thickBot="1" x14ac:dyDescent="0.3">
      <c r="A167" s="12" t="s">
        <v>138</v>
      </c>
      <c r="B167" s="5">
        <v>0</v>
      </c>
      <c r="C167" s="16">
        <v>0</v>
      </c>
    </row>
    <row r="168" spans="1:3" ht="16.5" thickBot="1" x14ac:dyDescent="0.3">
      <c r="A168" s="12" t="s">
        <v>139</v>
      </c>
      <c r="B168" s="5">
        <v>0</v>
      </c>
      <c r="C168" s="16">
        <v>0</v>
      </c>
    </row>
    <row r="169" spans="1:3" ht="16.5" thickBot="1" x14ac:dyDescent="0.3">
      <c r="A169" s="12" t="s">
        <v>140</v>
      </c>
      <c r="B169" s="5">
        <v>0</v>
      </c>
      <c r="C169" s="16">
        <v>0</v>
      </c>
    </row>
    <row r="170" spans="1:3" ht="16.5" thickBot="1" x14ac:dyDescent="0.3">
      <c r="A170" s="12" t="s">
        <v>141</v>
      </c>
      <c r="B170" s="5">
        <v>0</v>
      </c>
      <c r="C170" s="16">
        <v>0</v>
      </c>
    </row>
    <row r="171" spans="1:3" ht="16.5" thickBot="1" x14ac:dyDescent="0.3">
      <c r="A171" s="12" t="s">
        <v>142</v>
      </c>
      <c r="B171" s="5">
        <v>0</v>
      </c>
      <c r="C171" s="16">
        <v>0</v>
      </c>
    </row>
    <row r="172" spans="1:3" ht="16.5" thickBot="1" x14ac:dyDescent="0.3">
      <c r="A172" s="12" t="s">
        <v>131</v>
      </c>
      <c r="B172" s="5">
        <v>0</v>
      </c>
      <c r="C172" s="16">
        <v>0</v>
      </c>
    </row>
    <row r="173" spans="1:3" ht="16.5" thickBot="1" x14ac:dyDescent="0.3">
      <c r="A173" s="18" t="s">
        <v>125</v>
      </c>
      <c r="B173" s="19">
        <f>(B172+B171+B170+B169+B168+B167+B166+B165+B164+B163)</f>
        <v>5</v>
      </c>
      <c r="C173" s="20">
        <f>(C172+C171+C170+C169+C168+C167+C166+C165+C164+C163)</f>
        <v>0</v>
      </c>
    </row>
    <row r="174" spans="1:3" ht="48.75" customHeight="1" thickBot="1" x14ac:dyDescent="0.3">
      <c r="A174" s="18" t="s">
        <v>143</v>
      </c>
      <c r="B174" s="27">
        <f>(B173+B161+B154)</f>
        <v>16</v>
      </c>
      <c r="C174" s="30">
        <f>(C173+C161+C154)</f>
        <v>0</v>
      </c>
    </row>
    <row r="175" spans="1:3" ht="73.5" customHeight="1" thickBot="1" x14ac:dyDescent="0.3">
      <c r="A175" s="9" t="s">
        <v>144</v>
      </c>
      <c r="B175" s="21"/>
      <c r="C175" s="11"/>
    </row>
    <row r="176" spans="1:3" ht="16.5" thickBot="1" x14ac:dyDescent="0.3">
      <c r="A176" s="6" t="s">
        <v>145</v>
      </c>
      <c r="B176" s="5">
        <v>16</v>
      </c>
      <c r="C176" s="16">
        <v>1</v>
      </c>
    </row>
    <row r="177" spans="1:3" ht="16.5" thickBot="1" x14ac:dyDescent="0.3">
      <c r="A177" s="12" t="s">
        <v>146</v>
      </c>
      <c r="B177" s="5">
        <v>8</v>
      </c>
      <c r="C177" s="16">
        <v>0</v>
      </c>
    </row>
    <row r="178" spans="1:3" ht="16.5" thickBot="1" x14ac:dyDescent="0.3">
      <c r="A178" s="12" t="s">
        <v>147</v>
      </c>
      <c r="B178" s="5">
        <v>4</v>
      </c>
      <c r="C178" s="16">
        <v>0</v>
      </c>
    </row>
    <row r="179" spans="1:3" ht="16.5" thickBot="1" x14ac:dyDescent="0.3">
      <c r="A179" s="12" t="s">
        <v>148</v>
      </c>
      <c r="B179" s="5">
        <v>5</v>
      </c>
      <c r="C179" s="16">
        <v>2</v>
      </c>
    </row>
    <row r="180" spans="1:3" ht="16.5" thickBot="1" x14ac:dyDescent="0.3">
      <c r="A180" s="12" t="s">
        <v>149</v>
      </c>
      <c r="B180" s="5">
        <v>1</v>
      </c>
      <c r="C180" s="16">
        <v>0</v>
      </c>
    </row>
    <row r="181" spans="1:3" ht="16.5" thickBot="1" x14ac:dyDescent="0.3">
      <c r="A181" s="6" t="s">
        <v>150</v>
      </c>
      <c r="B181" s="5">
        <v>13</v>
      </c>
      <c r="C181" s="16">
        <v>0</v>
      </c>
    </row>
    <row r="182" spans="1:3" ht="16.5" thickBot="1" x14ac:dyDescent="0.3">
      <c r="A182" s="12" t="s">
        <v>146</v>
      </c>
      <c r="B182" s="5">
        <v>0</v>
      </c>
      <c r="C182" s="16">
        <v>0</v>
      </c>
    </row>
    <row r="183" spans="1:3" ht="16.5" thickBot="1" x14ac:dyDescent="0.3">
      <c r="A183" s="12" t="s">
        <v>147</v>
      </c>
      <c r="B183" s="5">
        <v>3</v>
      </c>
      <c r="C183" s="16">
        <v>0</v>
      </c>
    </row>
    <row r="184" spans="1:3" ht="16.5" thickBot="1" x14ac:dyDescent="0.3">
      <c r="A184" s="12" t="s">
        <v>148</v>
      </c>
      <c r="B184" s="5">
        <v>11</v>
      </c>
      <c r="C184" s="16">
        <v>0</v>
      </c>
    </row>
    <row r="185" spans="1:3" ht="16.5" thickBot="1" x14ac:dyDescent="0.3">
      <c r="A185" s="12" t="s">
        <v>149</v>
      </c>
      <c r="B185" s="5">
        <v>1</v>
      </c>
      <c r="C185" s="16">
        <v>0</v>
      </c>
    </row>
    <row r="186" spans="1:3" ht="30.75" thickBot="1" x14ac:dyDescent="0.3">
      <c r="A186" s="6" t="s">
        <v>151</v>
      </c>
      <c r="B186" s="5">
        <v>1</v>
      </c>
      <c r="C186" s="16">
        <v>0</v>
      </c>
    </row>
    <row r="187" spans="1:3" ht="16.5" thickBot="1" x14ac:dyDescent="0.3">
      <c r="A187" s="12" t="s">
        <v>146</v>
      </c>
      <c r="B187" s="5">
        <v>0</v>
      </c>
      <c r="C187" s="16">
        <v>0</v>
      </c>
    </row>
    <row r="188" spans="1:3" ht="16.5" thickBot="1" x14ac:dyDescent="0.3">
      <c r="A188" s="12" t="s">
        <v>152</v>
      </c>
      <c r="B188" s="5">
        <v>0</v>
      </c>
      <c r="C188" s="16">
        <v>0</v>
      </c>
    </row>
    <row r="189" spans="1:3" ht="16.5" thickBot="1" x14ac:dyDescent="0.3">
      <c r="A189" s="12" t="s">
        <v>153</v>
      </c>
      <c r="B189" s="5">
        <v>0</v>
      </c>
      <c r="C189" s="16">
        <v>0</v>
      </c>
    </row>
    <row r="190" spans="1:3" ht="16.5" thickBot="1" x14ac:dyDescent="0.3">
      <c r="A190" s="12" t="s">
        <v>154</v>
      </c>
      <c r="B190" s="5">
        <v>1</v>
      </c>
      <c r="C190" s="16">
        <v>0</v>
      </c>
    </row>
    <row r="191" spans="1:3" ht="18.75" thickBot="1" x14ac:dyDescent="0.3">
      <c r="A191" s="22" t="s">
        <v>155</v>
      </c>
      <c r="B191" s="31"/>
      <c r="C191" s="32"/>
    </row>
    <row r="192" spans="1:3" ht="16.5" thickBot="1" x14ac:dyDescent="0.3">
      <c r="A192" s="12" t="s">
        <v>156</v>
      </c>
      <c r="B192" s="16">
        <v>0</v>
      </c>
      <c r="C192" s="16">
        <v>0</v>
      </c>
    </row>
    <row r="193" spans="1:3" ht="16.5" thickBot="1" x14ac:dyDescent="0.3">
      <c r="A193" s="12" t="s">
        <v>157</v>
      </c>
      <c r="B193" s="5">
        <v>3</v>
      </c>
      <c r="C193" s="16">
        <v>0</v>
      </c>
    </row>
    <row r="194" spans="1:3" ht="16.5" thickBot="1" x14ac:dyDescent="0.3">
      <c r="A194" s="12" t="s">
        <v>158</v>
      </c>
      <c r="B194" s="5">
        <v>8</v>
      </c>
      <c r="C194" s="16">
        <v>0</v>
      </c>
    </row>
    <row r="195" spans="1:3" ht="16.5" thickBot="1" x14ac:dyDescent="0.3">
      <c r="A195" s="12" t="s">
        <v>50</v>
      </c>
      <c r="B195" s="5">
        <v>2</v>
      </c>
      <c r="C195" s="16">
        <v>0</v>
      </c>
    </row>
    <row r="196" spans="1:3" ht="16.5" thickBot="1" x14ac:dyDescent="0.3">
      <c r="A196" s="18" t="s">
        <v>51</v>
      </c>
      <c r="B196" s="19">
        <f>(B195+B194+B193+B192)</f>
        <v>13</v>
      </c>
      <c r="C196" s="20">
        <f>(C195+C194+C193+C192)</f>
        <v>0</v>
      </c>
    </row>
    <row r="197" spans="1:3" ht="18.75" thickBot="1" x14ac:dyDescent="0.3">
      <c r="A197" s="9" t="s">
        <v>159</v>
      </c>
      <c r="B197" s="10"/>
      <c r="C197" s="33"/>
    </row>
    <row r="198" spans="1:3" ht="62.25" customHeight="1" thickBot="1" x14ac:dyDescent="0.3">
      <c r="A198" s="4" t="s">
        <v>160</v>
      </c>
      <c r="B198" s="7">
        <v>87</v>
      </c>
      <c r="C198" s="17">
        <v>0</v>
      </c>
    </row>
    <row r="199" spans="1:3" ht="50.25" customHeight="1" thickBot="1" x14ac:dyDescent="0.3">
      <c r="A199" s="55" t="s">
        <v>161</v>
      </c>
      <c r="B199" s="17"/>
      <c r="C199" s="17"/>
    </row>
    <row r="200" spans="1:3" ht="42.75" customHeight="1" thickBot="1" x14ac:dyDescent="0.3">
      <c r="A200" s="55" t="s">
        <v>162</v>
      </c>
      <c r="B200" s="17"/>
      <c r="C200" s="17"/>
    </row>
    <row r="201" spans="1:3" ht="57" customHeight="1" thickBot="1" x14ac:dyDescent="0.3">
      <c r="A201" s="55" t="s">
        <v>163</v>
      </c>
      <c r="B201" s="17"/>
      <c r="C201" s="17"/>
    </row>
    <row r="202" spans="1:3" ht="16.5" thickBot="1" x14ac:dyDescent="0.3">
      <c r="A202" s="55" t="s">
        <v>164</v>
      </c>
      <c r="B202" s="17"/>
      <c r="C202" s="17"/>
    </row>
    <row r="203" spans="1:3" ht="18.75" thickBot="1" x14ac:dyDescent="0.3">
      <c r="A203" s="9" t="s">
        <v>165</v>
      </c>
      <c r="B203" s="10"/>
      <c r="C203" s="33"/>
    </row>
    <row r="204" spans="1:3" ht="66" customHeight="1" thickBot="1" x14ac:dyDescent="0.3">
      <c r="A204" s="4" t="s">
        <v>166</v>
      </c>
      <c r="B204" s="16">
        <v>13</v>
      </c>
      <c r="C204" s="16">
        <v>0</v>
      </c>
    </row>
    <row r="205" spans="1:3" ht="16.5" thickBot="1" x14ac:dyDescent="0.3">
      <c r="A205" s="55" t="s">
        <v>161</v>
      </c>
      <c r="B205" s="16"/>
      <c r="C205" s="16"/>
    </row>
    <row r="206" spans="1:3" ht="31.5" thickBot="1" x14ac:dyDescent="0.3">
      <c r="A206" s="55" t="s">
        <v>167</v>
      </c>
      <c r="B206" s="16"/>
      <c r="C206" s="16"/>
    </row>
    <row r="207" spans="1:3" ht="16.5" thickBot="1" x14ac:dyDescent="0.3">
      <c r="A207" s="55" t="s">
        <v>168</v>
      </c>
      <c r="B207" s="16"/>
      <c r="C207" s="16"/>
    </row>
    <row r="208" spans="1:3" ht="16.5" thickBot="1" x14ac:dyDescent="0.3">
      <c r="A208" s="55" t="s">
        <v>169</v>
      </c>
      <c r="B208" s="16"/>
      <c r="C208" s="16"/>
    </row>
    <row r="209" spans="1:3" ht="16.5" thickBot="1" x14ac:dyDescent="0.3">
      <c r="A209" s="55" t="s">
        <v>170</v>
      </c>
      <c r="B209" s="16"/>
      <c r="C209" s="16"/>
    </row>
    <row r="210" spans="1:3" ht="16.5" thickBot="1" x14ac:dyDescent="0.3">
      <c r="A210" s="55" t="s">
        <v>164</v>
      </c>
      <c r="B210" s="16"/>
      <c r="C210" s="16"/>
    </row>
    <row r="211" spans="1:3" ht="36.75" thickBot="1" x14ac:dyDescent="0.3">
      <c r="A211" s="22" t="s">
        <v>171</v>
      </c>
      <c r="B211" s="10"/>
      <c r="C211" s="33"/>
    </row>
    <row r="212" spans="1:3" ht="16.5" thickBot="1" x14ac:dyDescent="0.3">
      <c r="A212" s="4" t="s">
        <v>172</v>
      </c>
      <c r="B212" s="5">
        <v>3</v>
      </c>
      <c r="C212" s="16">
        <v>0</v>
      </c>
    </row>
    <row r="213" spans="1:3" ht="16.5" thickBot="1" x14ac:dyDescent="0.3">
      <c r="A213" s="4" t="s">
        <v>173</v>
      </c>
      <c r="B213" s="5">
        <v>1</v>
      </c>
      <c r="C213" s="16">
        <v>0</v>
      </c>
    </row>
    <row r="214" spans="1:3" ht="16.5" thickBot="1" x14ac:dyDescent="0.3">
      <c r="A214" s="12" t="s">
        <v>174</v>
      </c>
      <c r="B214" s="16"/>
      <c r="C214" s="16"/>
    </row>
    <row r="215" spans="1:3" ht="16.5" thickBot="1" x14ac:dyDescent="0.3">
      <c r="A215" s="12" t="s">
        <v>175</v>
      </c>
      <c r="B215" s="16"/>
      <c r="C215" s="16"/>
    </row>
    <row r="216" spans="1:3" ht="16.5" thickBot="1" x14ac:dyDescent="0.3">
      <c r="A216" s="55" t="s">
        <v>164</v>
      </c>
      <c r="B216" s="16"/>
      <c r="C216" s="16"/>
    </row>
    <row r="217" spans="1:3" ht="16.5" thickBot="1" x14ac:dyDescent="0.3">
      <c r="A217" s="6" t="s">
        <v>176</v>
      </c>
      <c r="B217" s="16">
        <v>218</v>
      </c>
      <c r="C217" s="16"/>
    </row>
    <row r="218" spans="1:3" ht="36.75" thickBot="1" x14ac:dyDescent="0.3">
      <c r="A218" s="22" t="s">
        <v>177</v>
      </c>
      <c r="B218" s="10"/>
      <c r="C218" s="33"/>
    </row>
    <row r="219" spans="1:3" ht="16.5" thickBot="1" x14ac:dyDescent="0.3">
      <c r="A219" s="34" t="s">
        <v>178</v>
      </c>
      <c r="B219" s="10"/>
      <c r="C219" s="33"/>
    </row>
    <row r="220" spans="1:3" ht="16.5" thickBot="1" x14ac:dyDescent="0.3">
      <c r="A220" s="12" t="s">
        <v>179</v>
      </c>
      <c r="B220" s="5">
        <v>2</v>
      </c>
      <c r="C220" s="16">
        <v>1</v>
      </c>
    </row>
    <row r="221" spans="1:3" ht="16.5" thickBot="1" x14ac:dyDescent="0.3">
      <c r="A221" s="12" t="s">
        <v>134</v>
      </c>
      <c r="B221" s="5">
        <v>5</v>
      </c>
      <c r="C221" s="16">
        <v>0</v>
      </c>
    </row>
    <row r="222" spans="1:3" ht="16.5" thickBot="1" x14ac:dyDescent="0.3">
      <c r="A222" s="12" t="s">
        <v>180</v>
      </c>
      <c r="B222" s="5">
        <v>4</v>
      </c>
      <c r="C222" s="16">
        <v>0</v>
      </c>
    </row>
    <row r="223" spans="1:3" ht="16.5" thickBot="1" x14ac:dyDescent="0.3">
      <c r="A223" s="12" t="s">
        <v>181</v>
      </c>
      <c r="B223" s="5">
        <v>0</v>
      </c>
      <c r="C223" s="16">
        <v>0</v>
      </c>
    </row>
    <row r="224" spans="1:3" ht="16.5" thickBot="1" x14ac:dyDescent="0.3">
      <c r="A224" s="12" t="s">
        <v>182</v>
      </c>
      <c r="B224" s="5">
        <v>8</v>
      </c>
      <c r="C224" s="16">
        <v>0</v>
      </c>
    </row>
    <row r="225" spans="1:3" ht="16.5" thickBot="1" x14ac:dyDescent="0.3">
      <c r="A225" s="12" t="s">
        <v>183</v>
      </c>
      <c r="B225" s="5">
        <v>11</v>
      </c>
      <c r="C225" s="16">
        <v>0</v>
      </c>
    </row>
    <row r="226" spans="1:3" ht="16.5" thickBot="1" x14ac:dyDescent="0.3">
      <c r="A226" s="12" t="s">
        <v>184</v>
      </c>
      <c r="B226" s="5">
        <v>0</v>
      </c>
      <c r="C226" s="16">
        <v>0</v>
      </c>
    </row>
    <row r="227" spans="1:3" ht="16.5" thickBot="1" x14ac:dyDescent="0.3">
      <c r="A227" s="12" t="s">
        <v>185</v>
      </c>
      <c r="B227" s="5">
        <v>6</v>
      </c>
      <c r="C227" s="16">
        <v>0</v>
      </c>
    </row>
    <row r="228" spans="1:3" ht="30.75" thickBot="1" x14ac:dyDescent="0.3">
      <c r="A228" s="12" t="s">
        <v>186</v>
      </c>
      <c r="B228" s="5">
        <v>0</v>
      </c>
      <c r="C228" s="16">
        <v>0</v>
      </c>
    </row>
    <row r="229" spans="1:3" ht="16.5" thickBot="1" x14ac:dyDescent="0.3">
      <c r="A229" s="12" t="s">
        <v>187</v>
      </c>
      <c r="B229" s="5">
        <v>14</v>
      </c>
      <c r="C229" s="16">
        <v>0</v>
      </c>
    </row>
    <row r="230" spans="1:3" ht="16.5" thickBot="1" x14ac:dyDescent="0.3">
      <c r="A230" s="12" t="s">
        <v>188</v>
      </c>
      <c r="B230" s="5">
        <v>0</v>
      </c>
      <c r="C230" s="16">
        <v>0</v>
      </c>
    </row>
    <row r="231" spans="1:3" ht="16.5" thickBot="1" x14ac:dyDescent="0.3">
      <c r="A231" s="12" t="s">
        <v>189</v>
      </c>
      <c r="B231" s="5">
        <v>6</v>
      </c>
      <c r="C231" s="16">
        <v>0</v>
      </c>
    </row>
    <row r="232" spans="1:3" ht="16.5" thickBot="1" x14ac:dyDescent="0.3">
      <c r="A232" s="12" t="s">
        <v>190</v>
      </c>
      <c r="B232" s="5">
        <v>0</v>
      </c>
      <c r="C232" s="16">
        <v>0</v>
      </c>
    </row>
    <row r="233" spans="1:3" ht="16.5" thickBot="1" x14ac:dyDescent="0.3">
      <c r="A233" s="24" t="s">
        <v>191</v>
      </c>
      <c r="B233" s="5">
        <v>0</v>
      </c>
      <c r="C233" s="16">
        <v>0</v>
      </c>
    </row>
    <row r="234" spans="1:3" ht="16.5" thickBot="1" x14ac:dyDescent="0.3">
      <c r="A234" s="24" t="s">
        <v>192</v>
      </c>
      <c r="B234" s="5">
        <v>0</v>
      </c>
      <c r="C234" s="16">
        <v>0</v>
      </c>
    </row>
    <row r="235" spans="1:3" ht="16.5" thickBot="1" x14ac:dyDescent="0.3">
      <c r="A235" s="18" t="s">
        <v>51</v>
      </c>
      <c r="B235" s="19">
        <f>(B234+B233+B232+B231+B230+B229+B228+B227+B226+B225+B224+B223+B222+B221+B220)</f>
        <v>56</v>
      </c>
      <c r="C235" s="20">
        <f>(C234+C233+C232+C231+C230+C229+C228+C227+C226+C225+C224+C223+C222+C221+C220)</f>
        <v>1</v>
      </c>
    </row>
    <row r="236" spans="1:3" ht="36.75" thickBot="1" x14ac:dyDescent="0.3">
      <c r="A236" s="9" t="s">
        <v>193</v>
      </c>
      <c r="B236" s="10"/>
      <c r="C236" s="33"/>
    </row>
    <row r="237" spans="1:3" ht="16.5" thickBot="1" x14ac:dyDescent="0.3">
      <c r="A237" s="12" t="s">
        <v>194</v>
      </c>
      <c r="B237" s="5">
        <v>48</v>
      </c>
      <c r="C237" s="16">
        <v>11</v>
      </c>
    </row>
    <row r="238" spans="1:3" ht="16.5" thickBot="1" x14ac:dyDescent="0.3">
      <c r="A238" s="12" t="s">
        <v>195</v>
      </c>
      <c r="B238" s="5">
        <v>0</v>
      </c>
      <c r="C238" s="16">
        <v>0</v>
      </c>
    </row>
    <row r="239" spans="1:3" ht="16.5" thickBot="1" x14ac:dyDescent="0.3">
      <c r="A239" s="12" t="s">
        <v>196</v>
      </c>
      <c r="B239" s="5">
        <v>1</v>
      </c>
      <c r="C239" s="16">
        <v>0</v>
      </c>
    </row>
    <row r="240" spans="1:3" ht="16.5" thickBot="1" x14ac:dyDescent="0.3">
      <c r="A240" s="12" t="s">
        <v>197</v>
      </c>
      <c r="B240" s="5">
        <v>1</v>
      </c>
      <c r="C240" s="16">
        <v>0</v>
      </c>
    </row>
    <row r="241" spans="1:3" ht="16.5" thickBot="1" x14ac:dyDescent="0.3">
      <c r="A241" s="12" t="s">
        <v>198</v>
      </c>
      <c r="B241" s="5">
        <v>0</v>
      </c>
      <c r="C241" s="16">
        <v>0</v>
      </c>
    </row>
    <row r="242" spans="1:3" ht="16.5" thickBot="1" x14ac:dyDescent="0.3">
      <c r="A242" s="12" t="s">
        <v>199</v>
      </c>
      <c r="B242" s="5">
        <v>0</v>
      </c>
      <c r="C242" s="16">
        <v>0</v>
      </c>
    </row>
    <row r="243" spans="1:3" ht="16.5" thickBot="1" x14ac:dyDescent="0.3">
      <c r="A243" s="12" t="s">
        <v>200</v>
      </c>
      <c r="B243" s="5">
        <v>0</v>
      </c>
      <c r="C243" s="16">
        <v>0</v>
      </c>
    </row>
    <row r="244" spans="1:3" ht="16.5" thickBot="1" x14ac:dyDescent="0.3">
      <c r="A244" s="18" t="s">
        <v>51</v>
      </c>
      <c r="B244" s="19">
        <f>(B243+B242+B241+B240+B239+B238+B237)</f>
        <v>50</v>
      </c>
      <c r="C244" s="20">
        <f>(C243+C242+C241+C240+C239+C238+C237)</f>
        <v>11</v>
      </c>
    </row>
    <row r="245" spans="1:3" ht="36.75" thickBot="1" x14ac:dyDescent="0.3">
      <c r="A245" s="9" t="s">
        <v>201</v>
      </c>
      <c r="B245" s="10"/>
      <c r="C245" s="33"/>
    </row>
    <row r="246" spans="1:3" ht="16.5" thickBot="1" x14ac:dyDescent="0.3">
      <c r="A246" s="12" t="s">
        <v>202</v>
      </c>
      <c r="B246" s="5">
        <v>8</v>
      </c>
      <c r="C246" s="16">
        <v>0</v>
      </c>
    </row>
    <row r="247" spans="1:3" ht="16.5" thickBot="1" x14ac:dyDescent="0.3">
      <c r="A247" s="12" t="s">
        <v>203</v>
      </c>
      <c r="B247" s="5">
        <v>6</v>
      </c>
      <c r="C247" s="16">
        <v>0</v>
      </c>
    </row>
    <row r="248" spans="1:3" ht="16.5" thickBot="1" x14ac:dyDescent="0.3">
      <c r="A248" s="12" t="s">
        <v>204</v>
      </c>
      <c r="B248" s="5">
        <v>0</v>
      </c>
      <c r="C248" s="16">
        <v>0</v>
      </c>
    </row>
    <row r="249" spans="1:3" ht="16.5" thickBot="1" x14ac:dyDescent="0.3">
      <c r="A249" s="12" t="s">
        <v>205</v>
      </c>
      <c r="B249" s="5">
        <v>0</v>
      </c>
      <c r="C249" s="16">
        <v>0</v>
      </c>
    </row>
    <row r="250" spans="1:3" ht="16.5" thickBot="1" x14ac:dyDescent="0.3">
      <c r="A250" s="18" t="s">
        <v>51</v>
      </c>
      <c r="B250" s="19">
        <f>(B249+B248+B247+B246)</f>
        <v>14</v>
      </c>
      <c r="C250" s="20">
        <f>(C249+C248+C247+C246)</f>
        <v>0</v>
      </c>
    </row>
    <row r="251" spans="1:3" ht="36.75" thickBot="1" x14ac:dyDescent="0.3">
      <c r="A251" s="35" t="s">
        <v>206</v>
      </c>
      <c r="B251" s="10"/>
      <c r="C251" s="33"/>
    </row>
    <row r="252" spans="1:3" ht="30.75" thickBot="1" x14ac:dyDescent="0.3">
      <c r="A252" s="24" t="s">
        <v>84</v>
      </c>
      <c r="B252" s="5">
        <v>11</v>
      </c>
      <c r="C252" s="16">
        <v>0</v>
      </c>
    </row>
    <row r="253" spans="1:3" ht="30.75" thickBot="1" x14ac:dyDescent="0.3">
      <c r="A253" s="24" t="s">
        <v>85</v>
      </c>
      <c r="B253" s="5">
        <v>10</v>
      </c>
      <c r="C253" s="16">
        <v>0</v>
      </c>
    </row>
    <row r="254" spans="1:3" ht="16.5" thickBot="1" x14ac:dyDescent="0.3">
      <c r="A254" s="24" t="s">
        <v>86</v>
      </c>
      <c r="B254" s="5">
        <v>2</v>
      </c>
      <c r="C254" s="16">
        <v>1</v>
      </c>
    </row>
    <row r="255" spans="1:3" ht="16.5" thickBot="1" x14ac:dyDescent="0.3">
      <c r="A255" s="24" t="s">
        <v>207</v>
      </c>
      <c r="B255" s="5">
        <v>15</v>
      </c>
      <c r="C255" s="16">
        <v>0</v>
      </c>
    </row>
    <row r="256" spans="1:3" ht="16.5" thickBot="1" x14ac:dyDescent="0.3">
      <c r="A256" s="12" t="s">
        <v>208</v>
      </c>
      <c r="B256" s="5">
        <v>14</v>
      </c>
      <c r="C256" s="16">
        <v>0</v>
      </c>
    </row>
    <row r="257" spans="1:3" ht="16.5" thickBot="1" x14ac:dyDescent="0.3">
      <c r="A257" s="12" t="s">
        <v>209</v>
      </c>
      <c r="B257" s="5">
        <v>0</v>
      </c>
      <c r="C257" s="16">
        <v>0</v>
      </c>
    </row>
    <row r="258" spans="1:3" ht="16.5" thickBot="1" x14ac:dyDescent="0.3">
      <c r="A258" s="24" t="s">
        <v>210</v>
      </c>
      <c r="B258" s="5">
        <v>6</v>
      </c>
      <c r="C258" s="16">
        <v>0</v>
      </c>
    </row>
    <row r="259" spans="1:3" ht="16.5" thickBot="1" x14ac:dyDescent="0.3">
      <c r="A259" s="12" t="s">
        <v>211</v>
      </c>
      <c r="B259" s="5">
        <v>9</v>
      </c>
      <c r="C259" s="16">
        <v>1</v>
      </c>
    </row>
    <row r="260" spans="1:3" ht="16.5" thickBot="1" x14ac:dyDescent="0.3">
      <c r="A260" s="12" t="s">
        <v>212</v>
      </c>
      <c r="B260" s="5">
        <v>6</v>
      </c>
      <c r="C260" s="16">
        <v>0</v>
      </c>
    </row>
    <row r="261" spans="1:3" ht="16.5" thickBot="1" x14ac:dyDescent="0.3">
      <c r="A261" s="12" t="s">
        <v>213</v>
      </c>
      <c r="B261" s="5">
        <v>4</v>
      </c>
      <c r="C261" s="16">
        <v>0</v>
      </c>
    </row>
    <row r="262" spans="1:3" ht="16.5" thickBot="1" x14ac:dyDescent="0.3">
      <c r="A262" s="36" t="s">
        <v>214</v>
      </c>
      <c r="B262" s="5">
        <v>0</v>
      </c>
      <c r="C262" s="16">
        <v>0</v>
      </c>
    </row>
    <row r="263" spans="1:3" ht="16.5" thickBot="1" x14ac:dyDescent="0.3">
      <c r="A263" s="18" t="s">
        <v>51</v>
      </c>
      <c r="B263" s="19">
        <f>(B262+B261+B260+B259+B258+B257+B256+B255+B254+B253+B252)</f>
        <v>77</v>
      </c>
      <c r="C263" s="20">
        <f>(C262+C261+C260+C259+C258+C257+C256+C255+C254+C253+C252)</f>
        <v>2</v>
      </c>
    </row>
    <row r="264" spans="1:3" ht="18.75" thickBot="1" x14ac:dyDescent="0.3">
      <c r="A264" s="22" t="s">
        <v>215</v>
      </c>
      <c r="B264" s="10"/>
      <c r="C264" s="33"/>
    </row>
    <row r="265" spans="1:3" ht="18.75" thickBot="1" x14ac:dyDescent="0.3">
      <c r="A265" s="29" t="s">
        <v>216</v>
      </c>
      <c r="B265" s="10"/>
      <c r="C265" s="33"/>
    </row>
    <row r="266" spans="1:3" ht="16.5" thickBot="1" x14ac:dyDescent="0.3">
      <c r="A266" s="12" t="s">
        <v>217</v>
      </c>
      <c r="B266" s="5">
        <v>1</v>
      </c>
      <c r="C266" s="16">
        <v>0</v>
      </c>
    </row>
    <row r="267" spans="1:3" ht="16.5" thickBot="1" x14ac:dyDescent="0.3">
      <c r="A267" s="12" t="s">
        <v>146</v>
      </c>
      <c r="B267" s="5">
        <v>0</v>
      </c>
      <c r="C267" s="16">
        <v>0</v>
      </c>
    </row>
    <row r="268" spans="1:3" ht="16.5" thickBot="1" x14ac:dyDescent="0.3">
      <c r="A268" s="12" t="s">
        <v>152</v>
      </c>
      <c r="B268" s="5">
        <v>0</v>
      </c>
      <c r="C268" s="16">
        <v>0</v>
      </c>
    </row>
    <row r="269" spans="1:3" ht="16.5" thickBot="1" x14ac:dyDescent="0.3">
      <c r="A269" s="12" t="s">
        <v>153</v>
      </c>
      <c r="B269" s="5">
        <v>1</v>
      </c>
      <c r="C269" s="16">
        <v>0</v>
      </c>
    </row>
    <row r="270" spans="1:3" ht="16.5" thickBot="1" x14ac:dyDescent="0.3">
      <c r="A270" s="12" t="s">
        <v>154</v>
      </c>
      <c r="B270" s="5">
        <v>0</v>
      </c>
      <c r="C270" s="16">
        <v>0</v>
      </c>
    </row>
    <row r="271" spans="1:3" ht="18.75" thickBot="1" x14ac:dyDescent="0.3">
      <c r="A271" s="29" t="s">
        <v>218</v>
      </c>
      <c r="B271" s="10"/>
      <c r="C271" s="33"/>
    </row>
    <row r="272" spans="1:3" ht="16.5" thickBot="1" x14ac:dyDescent="0.3">
      <c r="A272" s="12" t="s">
        <v>217</v>
      </c>
      <c r="B272" s="5">
        <v>5</v>
      </c>
      <c r="C272" s="16">
        <v>0</v>
      </c>
    </row>
    <row r="273" spans="1:3" ht="16.5" thickBot="1" x14ac:dyDescent="0.3">
      <c r="A273" s="12" t="s">
        <v>146</v>
      </c>
      <c r="B273" s="5">
        <v>0</v>
      </c>
      <c r="C273" s="16">
        <v>0</v>
      </c>
    </row>
    <row r="274" spans="1:3" ht="16.5" thickBot="1" x14ac:dyDescent="0.3">
      <c r="A274" s="12" t="s">
        <v>152</v>
      </c>
      <c r="B274" s="5">
        <v>2</v>
      </c>
      <c r="C274" s="16">
        <v>0</v>
      </c>
    </row>
    <row r="275" spans="1:3" ht="16.5" thickBot="1" x14ac:dyDescent="0.3">
      <c r="A275" s="12" t="s">
        <v>153</v>
      </c>
      <c r="B275" s="5">
        <v>2</v>
      </c>
      <c r="C275" s="16">
        <v>0</v>
      </c>
    </row>
    <row r="276" spans="1:3" ht="16.5" thickBot="1" x14ac:dyDescent="0.3">
      <c r="A276" s="12" t="s">
        <v>154</v>
      </c>
      <c r="B276" s="5">
        <v>0</v>
      </c>
      <c r="C276" s="16">
        <v>0</v>
      </c>
    </row>
    <row r="277" spans="1:3" ht="18.75" thickBot="1" x14ac:dyDescent="0.3">
      <c r="A277" s="29" t="s">
        <v>219</v>
      </c>
      <c r="B277" s="10"/>
      <c r="C277" s="33"/>
    </row>
    <row r="278" spans="1:3" ht="16.5" thickBot="1" x14ac:dyDescent="0.3">
      <c r="A278" s="12" t="s">
        <v>217</v>
      </c>
      <c r="B278" s="5">
        <v>0</v>
      </c>
      <c r="C278" s="16">
        <v>0</v>
      </c>
    </row>
    <row r="279" spans="1:3" ht="16.5" thickBot="1" x14ac:dyDescent="0.3">
      <c r="A279" s="12" t="s">
        <v>146</v>
      </c>
      <c r="B279" s="5">
        <v>0</v>
      </c>
      <c r="C279" s="16">
        <v>0</v>
      </c>
    </row>
    <row r="280" spans="1:3" ht="16.5" thickBot="1" x14ac:dyDescent="0.3">
      <c r="A280" s="12" t="s">
        <v>152</v>
      </c>
      <c r="B280" s="5">
        <v>0</v>
      </c>
      <c r="C280" s="16">
        <v>0</v>
      </c>
    </row>
    <row r="281" spans="1:3" ht="16.5" thickBot="1" x14ac:dyDescent="0.3">
      <c r="A281" s="12" t="s">
        <v>153</v>
      </c>
      <c r="B281" s="5">
        <v>0</v>
      </c>
      <c r="C281" s="16">
        <v>0</v>
      </c>
    </row>
    <row r="282" spans="1:3" ht="16.5" thickBot="1" x14ac:dyDescent="0.3">
      <c r="A282" s="12" t="s">
        <v>154</v>
      </c>
      <c r="B282" s="5">
        <v>0</v>
      </c>
      <c r="C282" s="16">
        <v>0</v>
      </c>
    </row>
    <row r="283" spans="1:3" ht="36.75" thickBot="1" x14ac:dyDescent="0.3">
      <c r="A283" s="29" t="s">
        <v>220</v>
      </c>
      <c r="B283" s="10"/>
      <c r="C283" s="33"/>
    </row>
    <row r="284" spans="1:3" ht="16.5" thickBot="1" x14ac:dyDescent="0.3">
      <c r="A284" s="12" t="s">
        <v>221</v>
      </c>
      <c r="B284" s="5">
        <v>1</v>
      </c>
      <c r="C284" s="37">
        <v>0</v>
      </c>
    </row>
    <row r="285" spans="1:3" ht="16.5" thickBot="1" x14ac:dyDescent="0.3">
      <c r="A285" s="12" t="s">
        <v>147</v>
      </c>
      <c r="B285" s="5">
        <v>0</v>
      </c>
      <c r="C285" s="37">
        <v>0</v>
      </c>
    </row>
    <row r="286" spans="1:3" ht="16.5" thickBot="1" x14ac:dyDescent="0.3">
      <c r="A286" s="12" t="s">
        <v>148</v>
      </c>
      <c r="B286" s="5">
        <v>1</v>
      </c>
      <c r="C286" s="37">
        <v>0</v>
      </c>
    </row>
    <row r="287" spans="1:3" ht="36.75" thickBot="1" x14ac:dyDescent="0.3">
      <c r="A287" s="29" t="s">
        <v>222</v>
      </c>
      <c r="B287" s="10"/>
      <c r="C287" s="33"/>
    </row>
    <row r="288" spans="1:3" ht="16.5" thickBot="1" x14ac:dyDescent="0.3">
      <c r="A288" s="12" t="s">
        <v>223</v>
      </c>
      <c r="B288" s="5">
        <v>0</v>
      </c>
      <c r="C288" s="16">
        <v>0</v>
      </c>
    </row>
    <row r="289" spans="1:3" ht="16.5" thickBot="1" x14ac:dyDescent="0.3">
      <c r="A289" s="12" t="s">
        <v>147</v>
      </c>
      <c r="B289" s="5">
        <v>0</v>
      </c>
      <c r="C289" s="16">
        <v>0</v>
      </c>
    </row>
    <row r="290" spans="1:3" ht="16.5" thickBot="1" x14ac:dyDescent="0.3">
      <c r="A290" s="12" t="s">
        <v>148</v>
      </c>
      <c r="B290" s="5">
        <v>0</v>
      </c>
      <c r="C290" s="16">
        <v>0</v>
      </c>
    </row>
    <row r="291" spans="1:3" ht="36.75" thickBot="1" x14ac:dyDescent="0.3">
      <c r="A291" s="29" t="s">
        <v>224</v>
      </c>
      <c r="B291" s="10"/>
      <c r="C291" s="33"/>
    </row>
    <row r="292" spans="1:3" ht="16.5" thickBot="1" x14ac:dyDescent="0.3">
      <c r="A292" s="12" t="s">
        <v>217</v>
      </c>
      <c r="B292" s="5">
        <v>13</v>
      </c>
      <c r="C292" s="16">
        <v>0</v>
      </c>
    </row>
    <row r="293" spans="1:3" ht="16.5" thickBot="1" x14ac:dyDescent="0.3">
      <c r="A293" s="12" t="s">
        <v>146</v>
      </c>
      <c r="B293" s="5">
        <v>0</v>
      </c>
      <c r="C293" s="16">
        <v>0</v>
      </c>
    </row>
    <row r="294" spans="1:3" ht="16.5" thickBot="1" x14ac:dyDescent="0.3">
      <c r="A294" s="12" t="s">
        <v>152</v>
      </c>
      <c r="B294" s="5">
        <v>3</v>
      </c>
      <c r="C294" s="16">
        <v>0</v>
      </c>
    </row>
    <row r="295" spans="1:3" ht="16.5" thickBot="1" x14ac:dyDescent="0.3">
      <c r="A295" s="12" t="s">
        <v>153</v>
      </c>
      <c r="B295" s="5">
        <v>11</v>
      </c>
      <c r="C295" s="16">
        <v>0</v>
      </c>
    </row>
    <row r="296" spans="1:3" ht="16.5" thickBot="1" x14ac:dyDescent="0.3">
      <c r="A296" s="12" t="s">
        <v>154</v>
      </c>
      <c r="B296" s="7">
        <v>1</v>
      </c>
      <c r="C296" s="17">
        <v>0</v>
      </c>
    </row>
    <row r="297" spans="1:3" ht="18.75" thickBot="1" x14ac:dyDescent="0.3">
      <c r="A297" s="9" t="s">
        <v>225</v>
      </c>
      <c r="B297" s="10"/>
      <c r="C297" s="33"/>
    </row>
    <row r="298" spans="1:3" ht="16.5" thickBot="1" x14ac:dyDescent="0.3">
      <c r="A298" s="55" t="s">
        <v>226</v>
      </c>
      <c r="B298" s="16"/>
      <c r="C298" s="16"/>
    </row>
    <row r="299" spans="1:3" ht="31.5" thickBot="1" x14ac:dyDescent="0.3">
      <c r="A299" s="55" t="s">
        <v>227</v>
      </c>
      <c r="B299" s="16"/>
      <c r="C299" s="16"/>
    </row>
    <row r="300" spans="1:3" ht="18.75" thickBot="1" x14ac:dyDescent="0.3">
      <c r="A300" s="22" t="s">
        <v>228</v>
      </c>
      <c r="B300" s="10"/>
      <c r="C300" s="33"/>
    </row>
    <row r="301" spans="1:3" ht="30.75" thickBot="1" x14ac:dyDescent="0.3">
      <c r="A301" s="12" t="s">
        <v>229</v>
      </c>
      <c r="B301" s="5"/>
      <c r="C301" s="37"/>
    </row>
    <row r="302" spans="1:3" ht="16.5" thickBot="1" x14ac:dyDescent="0.3">
      <c r="A302" s="55" t="s">
        <v>230</v>
      </c>
      <c r="B302" s="5"/>
      <c r="C302" s="16"/>
    </row>
    <row r="303" spans="1:3" ht="36.75" thickBot="1" x14ac:dyDescent="0.3">
      <c r="A303" s="9" t="s">
        <v>231</v>
      </c>
      <c r="B303" s="38"/>
      <c r="C303" s="39"/>
    </row>
    <row r="304" spans="1:3" ht="17.25" thickTop="1" thickBot="1" x14ac:dyDescent="0.3">
      <c r="A304" s="40" t="s">
        <v>232</v>
      </c>
      <c r="B304" s="41">
        <v>0</v>
      </c>
      <c r="C304" s="42">
        <v>0</v>
      </c>
    </row>
    <row r="305" spans="1:3" ht="17.25" thickTop="1" thickBot="1" x14ac:dyDescent="0.3">
      <c r="A305" s="40" t="s">
        <v>233</v>
      </c>
      <c r="B305" s="43">
        <v>5</v>
      </c>
      <c r="C305" s="42">
        <v>0</v>
      </c>
    </row>
    <row r="306" spans="1:3" ht="16.5" thickBot="1" x14ac:dyDescent="0.3">
      <c r="A306" s="44" t="s">
        <v>234</v>
      </c>
      <c r="B306" s="45"/>
      <c r="C306" s="46"/>
    </row>
    <row r="307" spans="1:3" ht="16.5" thickBot="1" x14ac:dyDescent="0.3">
      <c r="A307" s="12" t="s">
        <v>235</v>
      </c>
      <c r="B307" s="5"/>
      <c r="C307" s="37"/>
    </row>
    <row r="308" spans="1:3" ht="16.5" thickBot="1" x14ac:dyDescent="0.3">
      <c r="A308" s="47" t="s">
        <v>236</v>
      </c>
      <c r="B308" s="5"/>
      <c r="C308" s="37"/>
    </row>
    <row r="309" spans="1:3" ht="16.5" thickBot="1" x14ac:dyDescent="0.3">
      <c r="A309" s="47" t="s">
        <v>237</v>
      </c>
      <c r="B309" s="5"/>
      <c r="C309" s="37"/>
    </row>
    <row r="310" spans="1:3" ht="16.5" thickBot="1" x14ac:dyDescent="0.3">
      <c r="A310" s="47" t="s">
        <v>238</v>
      </c>
      <c r="B310" s="5"/>
      <c r="C310" s="37"/>
    </row>
    <row r="311" spans="1:3" ht="16.5" thickBot="1" x14ac:dyDescent="0.3">
      <c r="A311" s="56" t="s">
        <v>239</v>
      </c>
      <c r="B311" s="5"/>
      <c r="C311" s="37"/>
    </row>
    <row r="312" spans="1:3" ht="16.5" thickBot="1" x14ac:dyDescent="0.3">
      <c r="A312" s="56" t="s">
        <v>240</v>
      </c>
      <c r="B312" s="5"/>
      <c r="C312" s="37"/>
    </row>
    <row r="313" spans="1:3" ht="16.5" thickBot="1" x14ac:dyDescent="0.3">
      <c r="A313" s="56" t="s">
        <v>241</v>
      </c>
      <c r="B313" s="5"/>
      <c r="C313" s="37"/>
    </row>
    <row r="314" spans="1:3" ht="16.5" thickBot="1" x14ac:dyDescent="0.3">
      <c r="A314" s="56" t="s">
        <v>242</v>
      </c>
      <c r="B314" s="5"/>
      <c r="C314" s="37"/>
    </row>
    <row r="315" spans="1:3" ht="16.5" thickBot="1" x14ac:dyDescent="0.3">
      <c r="A315" s="47" t="s">
        <v>243</v>
      </c>
      <c r="B315" s="5"/>
      <c r="C315" s="37"/>
    </row>
    <row r="316" spans="1:3" ht="16.5" thickBot="1" x14ac:dyDescent="0.3">
      <c r="A316" s="48" t="s">
        <v>244</v>
      </c>
      <c r="B316" s="5"/>
      <c r="C316" s="37"/>
    </row>
    <row r="317" spans="1:3" ht="16.5" thickBot="1" x14ac:dyDescent="0.3">
      <c r="A317" s="48" t="s">
        <v>245</v>
      </c>
      <c r="B317" s="5"/>
      <c r="C317" s="37"/>
    </row>
    <row r="318" spans="1:3" ht="30.75" thickBot="1" x14ac:dyDescent="0.3">
      <c r="A318" s="48" t="s">
        <v>246</v>
      </c>
      <c r="B318" s="5"/>
      <c r="C318" s="37"/>
    </row>
    <row r="319" spans="1:3" ht="16.5" thickBot="1" x14ac:dyDescent="0.3">
      <c r="A319" s="48" t="s">
        <v>141</v>
      </c>
      <c r="B319" s="5"/>
      <c r="C319" s="37"/>
    </row>
    <row r="320" spans="1:3" ht="16.5" thickBot="1" x14ac:dyDescent="0.3">
      <c r="A320" s="48" t="s">
        <v>247</v>
      </c>
      <c r="B320" s="5"/>
      <c r="C320" s="37"/>
    </row>
    <row r="321" spans="1:3" ht="16.5" thickBot="1" x14ac:dyDescent="0.3">
      <c r="A321" s="18" t="s">
        <v>51</v>
      </c>
      <c r="B321" s="19">
        <f>(B320+B319+B318+B317+B316+B315+B314+B313+B312+B311+B310+B309+B308+B307+B306)</f>
        <v>0</v>
      </c>
      <c r="C321" s="20">
        <f>(C320+C319+C318+C317+C316+C315+C314+C313+C312+C311+C310+C309+C308+C307+C306)</f>
        <v>0</v>
      </c>
    </row>
    <row r="322" spans="1:3" ht="16.5" thickBot="1" x14ac:dyDescent="0.3">
      <c r="A322" s="57" t="s">
        <v>248</v>
      </c>
      <c r="B322" s="7"/>
      <c r="C322" s="49"/>
    </row>
    <row r="323" spans="1:3" ht="16.5" thickBot="1" x14ac:dyDescent="0.3">
      <c r="A323" s="57" t="s">
        <v>249</v>
      </c>
      <c r="B323" s="5"/>
      <c r="C323" s="37"/>
    </row>
    <row r="324" spans="1:3" ht="16.5" thickBot="1" x14ac:dyDescent="0.3">
      <c r="A324" s="55" t="s">
        <v>250</v>
      </c>
      <c r="B324" s="16"/>
      <c r="C324" s="16"/>
    </row>
    <row r="325" spans="1:3" ht="54.75" thickBot="1" x14ac:dyDescent="0.3">
      <c r="A325" s="29" t="s">
        <v>251</v>
      </c>
      <c r="B325" s="10"/>
      <c r="C325" s="33"/>
    </row>
    <row r="326" spans="1:3" ht="30.75" thickBot="1" x14ac:dyDescent="0.3">
      <c r="A326" s="12" t="s">
        <v>252</v>
      </c>
      <c r="B326" s="5">
        <v>0</v>
      </c>
      <c r="C326" s="16">
        <v>0</v>
      </c>
    </row>
    <row r="327" spans="1:3" ht="30.75" thickBot="1" x14ac:dyDescent="0.3">
      <c r="A327" s="12" t="s">
        <v>253</v>
      </c>
      <c r="B327" s="16">
        <v>0</v>
      </c>
      <c r="C327" s="16">
        <v>0</v>
      </c>
    </row>
    <row r="328" spans="1:3" ht="16.5" thickBot="1" x14ac:dyDescent="0.3">
      <c r="A328" s="12" t="s">
        <v>254</v>
      </c>
      <c r="B328" s="16">
        <v>0</v>
      </c>
      <c r="C328" s="16">
        <v>0</v>
      </c>
    </row>
    <row r="329" spans="1:3" ht="30.75" thickBot="1" x14ac:dyDescent="0.3">
      <c r="A329" s="12" t="s">
        <v>255</v>
      </c>
      <c r="B329" s="16">
        <v>0</v>
      </c>
      <c r="C329" s="16">
        <v>0</v>
      </c>
    </row>
    <row r="330" spans="1:3" ht="30.75" thickBot="1" x14ac:dyDescent="0.3">
      <c r="A330" s="12" t="s">
        <v>256</v>
      </c>
      <c r="B330" s="16">
        <v>0</v>
      </c>
      <c r="C330" s="16">
        <v>0</v>
      </c>
    </row>
    <row r="331" spans="1:3" ht="30.75" thickBot="1" x14ac:dyDescent="0.3">
      <c r="A331" s="12" t="s">
        <v>257</v>
      </c>
      <c r="B331" s="16">
        <v>0</v>
      </c>
      <c r="C331" s="16">
        <v>0</v>
      </c>
    </row>
    <row r="332" spans="1:3" ht="30.75" thickBot="1" x14ac:dyDescent="0.3">
      <c r="A332" s="15" t="s">
        <v>258</v>
      </c>
      <c r="B332" s="16">
        <v>0</v>
      </c>
      <c r="C332" s="16">
        <v>0</v>
      </c>
    </row>
    <row r="333" spans="1:3" ht="16.5" thickBot="1" x14ac:dyDescent="0.3">
      <c r="A333" s="12" t="s">
        <v>259</v>
      </c>
      <c r="B333" s="16">
        <v>0</v>
      </c>
      <c r="C333" s="16">
        <v>0</v>
      </c>
    </row>
    <row r="334" spans="1:3" ht="30.75" thickBot="1" x14ac:dyDescent="0.3">
      <c r="A334" s="12" t="s">
        <v>260</v>
      </c>
      <c r="B334" s="16">
        <v>0</v>
      </c>
      <c r="C334" s="16">
        <v>0</v>
      </c>
    </row>
    <row r="335" spans="1:3" ht="30.75" thickBot="1" x14ac:dyDescent="0.3">
      <c r="A335" s="12" t="s">
        <v>261</v>
      </c>
      <c r="B335" s="16">
        <v>0</v>
      </c>
      <c r="C335" s="16">
        <v>0</v>
      </c>
    </row>
    <row r="336" spans="1:3" ht="30.75" thickBot="1" x14ac:dyDescent="0.3">
      <c r="A336" s="12" t="s">
        <v>262</v>
      </c>
      <c r="B336" s="16">
        <v>0</v>
      </c>
      <c r="C336" s="16">
        <v>0</v>
      </c>
    </row>
    <row r="337" spans="1:3" ht="54.75" thickBot="1" x14ac:dyDescent="0.3">
      <c r="A337" s="29" t="s">
        <v>263</v>
      </c>
      <c r="B337" s="10"/>
      <c r="C337" s="33"/>
    </row>
    <row r="338" spans="1:3" ht="30.75" thickBot="1" x14ac:dyDescent="0.3">
      <c r="A338" s="12" t="s">
        <v>253</v>
      </c>
      <c r="B338" s="5">
        <v>25</v>
      </c>
      <c r="C338" s="37">
        <v>3</v>
      </c>
    </row>
    <row r="339" spans="1:3" ht="30.75" thickBot="1" x14ac:dyDescent="0.3">
      <c r="A339" s="12" t="s">
        <v>255</v>
      </c>
      <c r="B339" s="5">
        <v>0</v>
      </c>
      <c r="C339" s="16">
        <v>0</v>
      </c>
    </row>
    <row r="340" spans="1:3" ht="30.75" thickBot="1" x14ac:dyDescent="0.3">
      <c r="A340" s="12" t="s">
        <v>264</v>
      </c>
      <c r="B340" s="16">
        <v>0</v>
      </c>
      <c r="C340" s="16">
        <v>0</v>
      </c>
    </row>
    <row r="341" spans="1:3" ht="30.75" thickBot="1" x14ac:dyDescent="0.3">
      <c r="A341" s="12" t="s">
        <v>265</v>
      </c>
      <c r="B341" s="16">
        <v>0</v>
      </c>
      <c r="C341" s="16">
        <v>0</v>
      </c>
    </row>
    <row r="342" spans="1:3" ht="31.5" thickBot="1" x14ac:dyDescent="0.3">
      <c r="A342" s="55" t="s">
        <v>266</v>
      </c>
      <c r="B342" s="16">
        <v>0</v>
      </c>
      <c r="C342" s="16">
        <v>0</v>
      </c>
    </row>
    <row r="343" spans="1:3" ht="16.5" thickBot="1" x14ac:dyDescent="0.3">
      <c r="A343" s="12" t="s">
        <v>259</v>
      </c>
      <c r="B343" s="16">
        <v>0</v>
      </c>
      <c r="C343" s="16">
        <v>0</v>
      </c>
    </row>
    <row r="344" spans="1:3" ht="30.75" thickBot="1" x14ac:dyDescent="0.3">
      <c r="A344" s="12" t="s">
        <v>260</v>
      </c>
      <c r="B344" s="16">
        <v>0</v>
      </c>
      <c r="C344" s="16">
        <v>0</v>
      </c>
    </row>
    <row r="345" spans="1:3" ht="30.75" thickBot="1" x14ac:dyDescent="0.3">
      <c r="A345" s="12" t="s">
        <v>261</v>
      </c>
      <c r="B345" s="16">
        <v>0</v>
      </c>
      <c r="C345" s="16">
        <v>0</v>
      </c>
    </row>
    <row r="346" spans="1:3" ht="30.75" thickBot="1" x14ac:dyDescent="0.3">
      <c r="A346" s="12" t="s">
        <v>267</v>
      </c>
      <c r="B346" s="16">
        <v>0</v>
      </c>
      <c r="C346" s="16">
        <v>0</v>
      </c>
    </row>
    <row r="347" spans="1:3" ht="16.5" thickBot="1" x14ac:dyDescent="0.3">
      <c r="A347" s="55" t="s">
        <v>268</v>
      </c>
      <c r="B347" s="16">
        <v>0</v>
      </c>
      <c r="C347" s="16">
        <v>0</v>
      </c>
    </row>
    <row r="348" spans="1:3" x14ac:dyDescent="0.25">
      <c r="A348" s="58"/>
      <c r="B348" s="50"/>
      <c r="C348" s="50"/>
    </row>
    <row r="349" spans="1:3" x14ac:dyDescent="0.25">
      <c r="A349" s="52" t="s">
        <v>269</v>
      </c>
    </row>
    <row r="351" spans="1:3" ht="18.75" x14ac:dyDescent="0.3">
      <c r="A351" s="59" t="s">
        <v>270</v>
      </c>
    </row>
    <row r="352" spans="1:3" ht="110.25" customHeight="1" x14ac:dyDescent="0.25">
      <c r="A352" s="67" t="s">
        <v>271</v>
      </c>
      <c r="B352" s="67"/>
      <c r="C352" s="67"/>
    </row>
    <row r="353" spans="1:3" ht="63" x14ac:dyDescent="0.25">
      <c r="A353" s="53" t="s">
        <v>272</v>
      </c>
    </row>
    <row r="354" spans="1:3" ht="15.75" thickBot="1" x14ac:dyDescent="0.3"/>
    <row r="355" spans="1:3" ht="46.5" thickBot="1" x14ac:dyDescent="0.3">
      <c r="A355" s="65" t="s">
        <v>0</v>
      </c>
      <c r="B355" s="65"/>
      <c r="C355" s="65"/>
    </row>
    <row r="356" spans="1:3" ht="27.75" thickBot="1" x14ac:dyDescent="0.3">
      <c r="A356" s="1" t="s">
        <v>1</v>
      </c>
      <c r="B356" s="66" t="s">
        <v>2</v>
      </c>
      <c r="C356" s="66"/>
    </row>
    <row r="357" spans="1:3" ht="50.25" thickBot="1" x14ac:dyDescent="0.3">
      <c r="A357" s="2" t="s">
        <v>273</v>
      </c>
      <c r="B357" s="3" t="s">
        <v>4</v>
      </c>
      <c r="C357" s="3" t="s">
        <v>5</v>
      </c>
    </row>
    <row r="358" spans="1:3" ht="30.75" thickBot="1" x14ac:dyDescent="0.3">
      <c r="A358" s="4" t="s">
        <v>6</v>
      </c>
      <c r="B358" s="5">
        <v>0</v>
      </c>
      <c r="C358" s="5">
        <v>0</v>
      </c>
    </row>
    <row r="359" spans="1:3" ht="30.75" thickBot="1" x14ac:dyDescent="0.3">
      <c r="A359" s="4" t="s">
        <v>7</v>
      </c>
      <c r="B359" s="5">
        <v>0</v>
      </c>
      <c r="C359" s="5">
        <v>0</v>
      </c>
    </row>
    <row r="360" spans="1:3" ht="16.5" thickBot="1" x14ac:dyDescent="0.3">
      <c r="A360" s="6" t="s">
        <v>8</v>
      </c>
      <c r="B360" s="5">
        <v>200</v>
      </c>
      <c r="C360" s="5">
        <v>42</v>
      </c>
    </row>
    <row r="361" spans="1:3" ht="16.5" thickBot="1" x14ac:dyDescent="0.3">
      <c r="A361" s="6" t="s">
        <v>9</v>
      </c>
      <c r="B361" s="5">
        <v>182</v>
      </c>
      <c r="C361" s="5">
        <v>24</v>
      </c>
    </row>
    <row r="362" spans="1:3" ht="16.5" thickBot="1" x14ac:dyDescent="0.3">
      <c r="A362" s="6" t="s">
        <v>10</v>
      </c>
      <c r="B362" s="7">
        <v>21</v>
      </c>
      <c r="C362" s="8">
        <v>1</v>
      </c>
    </row>
    <row r="363" spans="1:3" ht="18.75" thickBot="1" x14ac:dyDescent="0.3">
      <c r="A363" s="9" t="s">
        <v>11</v>
      </c>
      <c r="B363" s="10"/>
      <c r="C363" s="11"/>
    </row>
    <row r="364" spans="1:3" ht="16.5" thickBot="1" x14ac:dyDescent="0.3">
      <c r="A364" s="12" t="s">
        <v>12</v>
      </c>
      <c r="B364" s="13">
        <v>38</v>
      </c>
      <c r="C364" s="14">
        <v>5</v>
      </c>
    </row>
    <row r="365" spans="1:3" ht="16.5" thickBot="1" x14ac:dyDescent="0.3">
      <c r="A365" s="15" t="s">
        <v>13</v>
      </c>
      <c r="B365" s="5">
        <v>0</v>
      </c>
      <c r="C365" s="16">
        <v>0</v>
      </c>
    </row>
    <row r="366" spans="1:3" ht="30.75" thickBot="1" x14ac:dyDescent="0.3">
      <c r="A366" s="12" t="s">
        <v>14</v>
      </c>
      <c r="B366" s="5">
        <v>71</v>
      </c>
      <c r="C366" s="16">
        <v>21</v>
      </c>
    </row>
    <row r="367" spans="1:3" ht="16.5" thickBot="1" x14ac:dyDescent="0.3">
      <c r="A367" s="12" t="s">
        <v>15</v>
      </c>
      <c r="B367" s="5">
        <v>2</v>
      </c>
      <c r="C367" s="16">
        <v>0</v>
      </c>
    </row>
    <row r="368" spans="1:3" ht="45.75" thickBot="1" x14ac:dyDescent="0.3">
      <c r="A368" s="12" t="s">
        <v>16</v>
      </c>
      <c r="B368" s="5">
        <v>0</v>
      </c>
      <c r="C368" s="16">
        <v>0</v>
      </c>
    </row>
    <row r="369" spans="1:3" ht="16.5" thickBot="1" x14ac:dyDescent="0.3">
      <c r="A369" s="12" t="s">
        <v>17</v>
      </c>
      <c r="B369" s="5">
        <v>2</v>
      </c>
      <c r="C369" s="16">
        <v>0</v>
      </c>
    </row>
    <row r="370" spans="1:3" ht="16.5" thickBot="1" x14ac:dyDescent="0.3">
      <c r="A370" s="12" t="s">
        <v>18</v>
      </c>
      <c r="B370" s="5">
        <v>3</v>
      </c>
      <c r="C370" s="16">
        <v>0</v>
      </c>
    </row>
    <row r="371" spans="1:3" ht="16.5" thickBot="1" x14ac:dyDescent="0.3">
      <c r="A371" s="12" t="s">
        <v>19</v>
      </c>
      <c r="B371" s="5">
        <v>0</v>
      </c>
      <c r="C371" s="16">
        <v>0</v>
      </c>
    </row>
    <row r="372" spans="1:3" ht="16.5" thickBot="1" x14ac:dyDescent="0.3">
      <c r="A372" s="12" t="s">
        <v>20</v>
      </c>
      <c r="B372" s="5">
        <v>0</v>
      </c>
      <c r="C372" s="16">
        <v>0</v>
      </c>
    </row>
    <row r="373" spans="1:3" ht="16.5" thickBot="1" x14ac:dyDescent="0.3">
      <c r="A373" s="12" t="s">
        <v>21</v>
      </c>
      <c r="B373" s="5">
        <v>0</v>
      </c>
      <c r="C373" s="16">
        <v>0</v>
      </c>
    </row>
    <row r="374" spans="1:3" ht="16.5" thickBot="1" x14ac:dyDescent="0.3">
      <c r="A374" s="12" t="s">
        <v>22</v>
      </c>
      <c r="B374" s="5">
        <v>3</v>
      </c>
      <c r="C374" s="16">
        <v>2</v>
      </c>
    </row>
    <row r="375" spans="1:3" ht="16.5" thickBot="1" x14ac:dyDescent="0.3">
      <c r="A375" s="12" t="s">
        <v>23</v>
      </c>
      <c r="B375" s="5">
        <v>3</v>
      </c>
      <c r="C375" s="16">
        <v>2</v>
      </c>
    </row>
    <row r="376" spans="1:3" ht="30.75" thickBot="1" x14ac:dyDescent="0.3">
      <c r="A376" s="12" t="s">
        <v>24</v>
      </c>
      <c r="B376" s="5">
        <v>3</v>
      </c>
      <c r="C376" s="16">
        <v>0</v>
      </c>
    </row>
    <row r="377" spans="1:3" ht="16.5" thickBot="1" x14ac:dyDescent="0.3">
      <c r="A377" s="12" t="s">
        <v>25</v>
      </c>
      <c r="B377" s="5">
        <v>0</v>
      </c>
      <c r="C377" s="16">
        <v>0</v>
      </c>
    </row>
    <row r="378" spans="1:3" ht="16.5" thickBot="1" x14ac:dyDescent="0.3">
      <c r="A378" s="12" t="s">
        <v>26</v>
      </c>
      <c r="B378" s="5">
        <v>0</v>
      </c>
      <c r="C378" s="16">
        <v>0</v>
      </c>
    </row>
    <row r="379" spans="1:3" ht="16.5" thickBot="1" x14ac:dyDescent="0.3">
      <c r="A379" s="12" t="s">
        <v>27</v>
      </c>
      <c r="B379" s="5">
        <v>0</v>
      </c>
      <c r="C379" s="16">
        <v>0</v>
      </c>
    </row>
    <row r="380" spans="1:3" ht="30.75" thickBot="1" x14ac:dyDescent="0.3">
      <c r="A380" s="12" t="s">
        <v>28</v>
      </c>
      <c r="B380" s="5">
        <v>0</v>
      </c>
      <c r="C380" s="16">
        <v>0</v>
      </c>
    </row>
    <row r="381" spans="1:3" ht="16.5" thickBot="1" x14ac:dyDescent="0.3">
      <c r="A381" s="12" t="s">
        <v>29</v>
      </c>
      <c r="B381" s="5">
        <v>0</v>
      </c>
      <c r="C381" s="16">
        <v>0</v>
      </c>
    </row>
    <row r="382" spans="1:3" ht="16.5" thickBot="1" x14ac:dyDescent="0.3">
      <c r="A382" s="12" t="s">
        <v>30</v>
      </c>
      <c r="B382" s="5">
        <v>0</v>
      </c>
      <c r="C382" s="16">
        <v>0</v>
      </c>
    </row>
    <row r="383" spans="1:3" ht="16.5" thickBot="1" x14ac:dyDescent="0.3">
      <c r="A383" s="12" t="s">
        <v>31</v>
      </c>
      <c r="B383" s="5">
        <v>0</v>
      </c>
      <c r="C383" s="16">
        <v>0</v>
      </c>
    </row>
    <row r="384" spans="1:3" ht="16.5" thickBot="1" x14ac:dyDescent="0.3">
      <c r="A384" s="12" t="s">
        <v>32</v>
      </c>
      <c r="B384" s="5">
        <v>1</v>
      </c>
      <c r="C384" s="16">
        <v>1</v>
      </c>
    </row>
    <row r="385" spans="1:3" ht="30.75" thickBot="1" x14ac:dyDescent="0.3">
      <c r="A385" s="12" t="s">
        <v>33</v>
      </c>
      <c r="B385" s="5">
        <v>0</v>
      </c>
      <c r="C385" s="16">
        <v>0</v>
      </c>
    </row>
    <row r="386" spans="1:3" ht="30.75" thickBot="1" x14ac:dyDescent="0.3">
      <c r="A386" s="12" t="s">
        <v>34</v>
      </c>
      <c r="B386" s="5">
        <v>6</v>
      </c>
      <c r="C386" s="16">
        <v>7</v>
      </c>
    </row>
    <row r="387" spans="1:3" ht="30.75" thickBot="1" x14ac:dyDescent="0.3">
      <c r="A387" s="12" t="s">
        <v>35</v>
      </c>
      <c r="B387" s="5">
        <v>23</v>
      </c>
      <c r="C387" s="16">
        <v>0</v>
      </c>
    </row>
    <row r="388" spans="1:3" ht="16.5" thickBot="1" x14ac:dyDescent="0.3">
      <c r="A388" s="12" t="s">
        <v>36</v>
      </c>
      <c r="B388" s="5">
        <v>12</v>
      </c>
      <c r="C388" s="16">
        <v>3</v>
      </c>
    </row>
    <row r="389" spans="1:3" ht="16.5" thickBot="1" x14ac:dyDescent="0.3">
      <c r="A389" s="12" t="s">
        <v>37</v>
      </c>
      <c r="B389" s="5">
        <v>19</v>
      </c>
      <c r="C389" s="16">
        <v>0</v>
      </c>
    </row>
    <row r="390" spans="1:3" ht="16.5" thickBot="1" x14ac:dyDescent="0.3">
      <c r="A390" s="12" t="s">
        <v>38</v>
      </c>
      <c r="B390" s="5">
        <v>0</v>
      </c>
      <c r="C390" s="16">
        <v>0</v>
      </c>
    </row>
    <row r="391" spans="1:3" ht="16.5" thickBot="1" x14ac:dyDescent="0.3">
      <c r="A391" s="12" t="s">
        <v>39</v>
      </c>
      <c r="B391" s="5">
        <v>0</v>
      </c>
      <c r="C391" s="16">
        <v>0</v>
      </c>
    </row>
    <row r="392" spans="1:3" ht="16.5" thickBot="1" x14ac:dyDescent="0.3">
      <c r="A392" s="12" t="s">
        <v>40</v>
      </c>
      <c r="B392" s="5">
        <v>1</v>
      </c>
      <c r="C392" s="16">
        <v>0</v>
      </c>
    </row>
    <row r="393" spans="1:3" ht="16.5" thickBot="1" x14ac:dyDescent="0.3">
      <c r="A393" s="12" t="s">
        <v>41</v>
      </c>
      <c r="B393" s="5">
        <v>0</v>
      </c>
      <c r="C393" s="16">
        <v>0</v>
      </c>
    </row>
    <row r="394" spans="1:3" ht="16.5" thickBot="1" x14ac:dyDescent="0.3">
      <c r="A394" s="12" t="s">
        <v>42</v>
      </c>
      <c r="B394" s="5">
        <v>0</v>
      </c>
      <c r="C394" s="16">
        <v>0</v>
      </c>
    </row>
    <row r="395" spans="1:3" ht="16.5" thickBot="1" x14ac:dyDescent="0.3">
      <c r="A395" s="12" t="s">
        <v>43</v>
      </c>
      <c r="B395" s="5">
        <v>0</v>
      </c>
      <c r="C395" s="16">
        <v>0</v>
      </c>
    </row>
    <row r="396" spans="1:3" ht="16.5" thickBot="1" x14ac:dyDescent="0.3">
      <c r="A396" s="12" t="s">
        <v>44</v>
      </c>
      <c r="B396" s="5">
        <v>0</v>
      </c>
      <c r="C396" s="16">
        <v>0</v>
      </c>
    </row>
    <row r="397" spans="1:3" ht="16.5" thickBot="1" x14ac:dyDescent="0.3">
      <c r="A397" s="12" t="s">
        <v>45</v>
      </c>
      <c r="B397" s="5">
        <v>5</v>
      </c>
      <c r="C397" s="16">
        <v>0</v>
      </c>
    </row>
    <row r="398" spans="1:3" ht="16.5" thickBot="1" x14ac:dyDescent="0.3">
      <c r="A398" s="12" t="s">
        <v>46</v>
      </c>
      <c r="B398" s="5">
        <v>2</v>
      </c>
      <c r="C398" s="16">
        <v>0</v>
      </c>
    </row>
    <row r="399" spans="1:3" ht="16.5" thickBot="1" x14ac:dyDescent="0.3">
      <c r="A399" s="12" t="s">
        <v>47</v>
      </c>
      <c r="B399" s="5">
        <v>0</v>
      </c>
      <c r="C399" s="16">
        <v>0</v>
      </c>
    </row>
    <row r="400" spans="1:3" ht="16.5" thickBot="1" x14ac:dyDescent="0.3">
      <c r="A400" s="12" t="s">
        <v>48</v>
      </c>
      <c r="B400" s="5">
        <v>0</v>
      </c>
      <c r="C400" s="16">
        <v>0</v>
      </c>
    </row>
    <row r="401" spans="1:3" ht="16.5" thickBot="1" x14ac:dyDescent="0.3">
      <c r="A401" s="12" t="s">
        <v>49</v>
      </c>
      <c r="B401" s="5">
        <v>0</v>
      </c>
      <c r="C401" s="16">
        <v>0</v>
      </c>
    </row>
    <row r="402" spans="1:3" ht="16.5" thickBot="1" x14ac:dyDescent="0.3">
      <c r="A402" s="12" t="s">
        <v>50</v>
      </c>
      <c r="B402" s="7">
        <v>2</v>
      </c>
      <c r="C402" s="17">
        <v>0</v>
      </c>
    </row>
    <row r="403" spans="1:3" ht="16.5" thickBot="1" x14ac:dyDescent="0.3">
      <c r="A403" s="18" t="s">
        <v>51</v>
      </c>
      <c r="B403" s="19">
        <f>(B402+B401+B400+B399+B398+B397+B396+B395+B394+B393+B392+B391+B390+B389+B388+B387+B386+B385+B384+B383+B382+B381+B380+B379+B378+B377+B376+B375+B374+B373+B372+B371+B370+B369+B368+B367+B366+B365+B364)</f>
        <v>196</v>
      </c>
      <c r="C403" s="20">
        <f>(C402+C401+C400+C399+C398+C397+C396+C395+C394+C393+C392+C391+C390+C389+C388+C387+C386+C385+C384+C383+C382+C381+C380+C379+C378+C377+C376+C375+C374+C373+C372+C371+C370+C369+C368+C367+C366+C365+C364)</f>
        <v>41</v>
      </c>
    </row>
    <row r="404" spans="1:3" ht="36.75" thickBot="1" x14ac:dyDescent="0.3">
      <c r="A404" s="9" t="s">
        <v>52</v>
      </c>
      <c r="B404" s="21"/>
      <c r="C404" s="11"/>
    </row>
    <row r="405" spans="1:3" ht="16.5" thickBot="1" x14ac:dyDescent="0.3">
      <c r="A405" s="12" t="s">
        <v>53</v>
      </c>
      <c r="B405" s="13">
        <v>14</v>
      </c>
      <c r="C405" s="14">
        <v>3</v>
      </c>
    </row>
    <row r="406" spans="1:3" ht="16.5" thickBot="1" x14ac:dyDescent="0.3">
      <c r="A406" s="12" t="s">
        <v>54</v>
      </c>
      <c r="B406" s="5">
        <v>15</v>
      </c>
      <c r="C406" s="16">
        <v>0</v>
      </c>
    </row>
    <row r="407" spans="1:3" ht="16.5" thickBot="1" x14ac:dyDescent="0.3">
      <c r="A407" s="12" t="s">
        <v>55</v>
      </c>
      <c r="B407" s="5">
        <v>83</v>
      </c>
      <c r="C407" s="16">
        <v>3</v>
      </c>
    </row>
    <row r="408" spans="1:3" ht="30.75" thickBot="1" x14ac:dyDescent="0.3">
      <c r="A408" s="12" t="s">
        <v>56</v>
      </c>
      <c r="B408" s="5">
        <v>1</v>
      </c>
      <c r="C408" s="16">
        <v>1</v>
      </c>
    </row>
    <row r="409" spans="1:3" ht="30.75" thickBot="1" x14ac:dyDescent="0.3">
      <c r="A409" s="12" t="s">
        <v>57</v>
      </c>
      <c r="B409" s="5">
        <v>3</v>
      </c>
      <c r="C409" s="16">
        <v>1</v>
      </c>
    </row>
    <row r="410" spans="1:3" ht="16.5" thickBot="1" x14ac:dyDescent="0.3">
      <c r="A410" s="12" t="s">
        <v>58</v>
      </c>
      <c r="B410" s="5">
        <v>1</v>
      </c>
      <c r="C410" s="16">
        <v>0</v>
      </c>
    </row>
    <row r="411" spans="1:3" ht="16.5" thickBot="1" x14ac:dyDescent="0.3">
      <c r="A411" s="12" t="s">
        <v>59</v>
      </c>
      <c r="B411" s="5">
        <v>3</v>
      </c>
      <c r="C411" s="16">
        <v>0</v>
      </c>
    </row>
    <row r="412" spans="1:3" ht="16.5" thickBot="1" x14ac:dyDescent="0.3">
      <c r="A412" s="12" t="s">
        <v>60</v>
      </c>
      <c r="B412" s="5">
        <v>1</v>
      </c>
      <c r="C412" s="16">
        <v>0</v>
      </c>
    </row>
    <row r="413" spans="1:3" ht="16.5" thickBot="1" x14ac:dyDescent="0.3">
      <c r="A413" s="12" t="s">
        <v>61</v>
      </c>
      <c r="B413" s="5">
        <v>0</v>
      </c>
      <c r="C413" s="16">
        <v>2</v>
      </c>
    </row>
    <row r="414" spans="1:3" ht="16.5" thickBot="1" x14ac:dyDescent="0.3">
      <c r="A414" s="12" t="s">
        <v>62</v>
      </c>
      <c r="B414" s="5">
        <v>1</v>
      </c>
      <c r="C414" s="16">
        <v>0</v>
      </c>
    </row>
    <row r="415" spans="1:3" ht="16.5" thickBot="1" x14ac:dyDescent="0.3">
      <c r="A415" s="12" t="s">
        <v>63</v>
      </c>
      <c r="B415" s="5">
        <v>0</v>
      </c>
      <c r="C415" s="16">
        <v>0</v>
      </c>
    </row>
    <row r="416" spans="1:3" ht="16.5" thickBot="1" x14ac:dyDescent="0.3">
      <c r="A416" s="12" t="s">
        <v>64</v>
      </c>
      <c r="B416" s="5">
        <v>2</v>
      </c>
      <c r="C416" s="16">
        <v>0</v>
      </c>
    </row>
    <row r="417" spans="1:3" ht="16.5" thickBot="1" x14ac:dyDescent="0.3">
      <c r="A417" s="12" t="s">
        <v>65</v>
      </c>
      <c r="B417" s="5">
        <v>0</v>
      </c>
      <c r="C417" s="16">
        <v>0</v>
      </c>
    </row>
    <row r="418" spans="1:3" ht="16.5" thickBot="1" x14ac:dyDescent="0.3">
      <c r="A418" s="12" t="s">
        <v>66</v>
      </c>
      <c r="B418" s="5">
        <v>0</v>
      </c>
      <c r="C418" s="16">
        <v>0</v>
      </c>
    </row>
    <row r="419" spans="1:3" ht="16.5" thickBot="1" x14ac:dyDescent="0.3">
      <c r="A419" s="12" t="s">
        <v>67</v>
      </c>
      <c r="B419" s="5">
        <v>1</v>
      </c>
      <c r="C419" s="16">
        <v>0</v>
      </c>
    </row>
    <row r="420" spans="1:3" ht="16.5" thickBot="1" x14ac:dyDescent="0.3">
      <c r="A420" s="12" t="s">
        <v>68</v>
      </c>
      <c r="B420" s="5">
        <v>4</v>
      </c>
      <c r="C420" s="16">
        <v>0</v>
      </c>
    </row>
    <row r="421" spans="1:3" ht="30.75" thickBot="1" x14ac:dyDescent="0.3">
      <c r="A421" s="12" t="s">
        <v>69</v>
      </c>
      <c r="B421" s="5">
        <v>0</v>
      </c>
      <c r="C421" s="16">
        <v>0</v>
      </c>
    </row>
    <row r="422" spans="1:3" ht="16.5" thickBot="1" x14ac:dyDescent="0.3">
      <c r="A422" s="12" t="s">
        <v>70</v>
      </c>
      <c r="B422" s="5">
        <v>12</v>
      </c>
      <c r="C422" s="16">
        <v>2</v>
      </c>
    </row>
    <row r="423" spans="1:3" ht="16.5" thickBot="1" x14ac:dyDescent="0.3">
      <c r="A423" s="12" t="s">
        <v>71</v>
      </c>
      <c r="B423" s="5">
        <v>1</v>
      </c>
      <c r="C423" s="16">
        <v>0</v>
      </c>
    </row>
    <row r="424" spans="1:3" ht="16.5" thickBot="1" x14ac:dyDescent="0.3">
      <c r="A424" s="12" t="s">
        <v>72</v>
      </c>
      <c r="B424" s="5">
        <v>0</v>
      </c>
      <c r="C424" s="16">
        <v>1</v>
      </c>
    </row>
    <row r="425" spans="1:3" ht="30.75" thickBot="1" x14ac:dyDescent="0.3">
      <c r="A425" s="12" t="s">
        <v>73</v>
      </c>
      <c r="B425" s="5">
        <v>0</v>
      </c>
      <c r="C425" s="16">
        <v>0</v>
      </c>
    </row>
    <row r="426" spans="1:3" ht="16.5" thickBot="1" x14ac:dyDescent="0.3">
      <c r="A426" s="12" t="s">
        <v>74</v>
      </c>
      <c r="B426" s="5">
        <v>0</v>
      </c>
      <c r="C426" s="16">
        <v>0</v>
      </c>
    </row>
    <row r="427" spans="1:3" ht="16.5" thickBot="1" x14ac:dyDescent="0.3">
      <c r="A427" s="12" t="s">
        <v>75</v>
      </c>
      <c r="B427" s="5">
        <v>2</v>
      </c>
      <c r="C427" s="16">
        <v>1</v>
      </c>
    </row>
    <row r="428" spans="1:3" ht="16.5" thickBot="1" x14ac:dyDescent="0.3">
      <c r="A428" s="18" t="s">
        <v>51</v>
      </c>
      <c r="B428" s="19">
        <f>(B427+B426+B425+B424+B423+B422+B421+B420+B419+B418+B417+B416+B415+B414+B413+B412+B411+B410+B409+B408+B407+B406+B405)</f>
        <v>144</v>
      </c>
      <c r="C428" s="20">
        <f>(C427+C426+C425+C424+C423+C422+C421+C420+C419+C418+C417+C416+C415+C414+C413+C412+C411+C410+C409+C408+C407+C406+C405)</f>
        <v>14</v>
      </c>
    </row>
    <row r="429" spans="1:3" ht="16.5" thickBot="1" x14ac:dyDescent="0.3">
      <c r="A429" s="6" t="s">
        <v>76</v>
      </c>
      <c r="B429" s="7">
        <v>51</v>
      </c>
      <c r="C429" s="17">
        <v>18</v>
      </c>
    </row>
    <row r="430" spans="1:3" ht="36.75" thickBot="1" x14ac:dyDescent="0.3">
      <c r="A430" s="9" t="s">
        <v>77</v>
      </c>
      <c r="B430" s="21"/>
      <c r="C430" s="11"/>
    </row>
    <row r="431" spans="1:3" ht="16.5" thickBot="1" x14ac:dyDescent="0.3">
      <c r="A431" s="12" t="s">
        <v>53</v>
      </c>
      <c r="B431" s="5">
        <v>37</v>
      </c>
      <c r="C431" s="16">
        <v>6</v>
      </c>
    </row>
    <row r="432" spans="1:3" ht="16.5" thickBot="1" x14ac:dyDescent="0.3">
      <c r="A432" s="12" t="s">
        <v>54</v>
      </c>
      <c r="B432" s="5">
        <v>14</v>
      </c>
      <c r="C432" s="16">
        <v>0</v>
      </c>
    </row>
    <row r="433" spans="1:3" ht="16.5" thickBot="1" x14ac:dyDescent="0.3">
      <c r="A433" s="12" t="s">
        <v>55</v>
      </c>
      <c r="B433" s="5">
        <v>103</v>
      </c>
      <c r="C433" s="16">
        <v>8</v>
      </c>
    </row>
    <row r="434" spans="1:3" ht="30.75" thickBot="1" x14ac:dyDescent="0.3">
      <c r="A434" s="12" t="s">
        <v>56</v>
      </c>
      <c r="B434" s="5">
        <v>1</v>
      </c>
      <c r="C434" s="16">
        <v>0</v>
      </c>
    </row>
    <row r="435" spans="1:3" ht="30.75" thickBot="1" x14ac:dyDescent="0.3">
      <c r="A435" s="12" t="s">
        <v>57</v>
      </c>
      <c r="B435" s="5">
        <v>2</v>
      </c>
      <c r="C435" s="16">
        <v>0</v>
      </c>
    </row>
    <row r="436" spans="1:3" ht="16.5" thickBot="1" x14ac:dyDescent="0.3">
      <c r="A436" s="12" t="s">
        <v>58</v>
      </c>
      <c r="B436" s="5">
        <v>18</v>
      </c>
      <c r="C436" s="16">
        <v>0</v>
      </c>
    </row>
    <row r="437" spans="1:3" ht="16.5" thickBot="1" x14ac:dyDescent="0.3">
      <c r="A437" s="12" t="s">
        <v>59</v>
      </c>
      <c r="B437" s="5">
        <v>0</v>
      </c>
      <c r="C437" s="16">
        <v>0</v>
      </c>
    </row>
    <row r="438" spans="1:3" ht="16.5" thickBot="1" x14ac:dyDescent="0.3">
      <c r="A438" s="12" t="s">
        <v>60</v>
      </c>
      <c r="B438" s="5">
        <v>2</v>
      </c>
      <c r="C438" s="16">
        <v>0</v>
      </c>
    </row>
    <row r="439" spans="1:3" ht="16.5" thickBot="1" x14ac:dyDescent="0.3">
      <c r="A439" s="12" t="s">
        <v>61</v>
      </c>
      <c r="B439" s="5">
        <v>2</v>
      </c>
      <c r="C439" s="16">
        <v>0</v>
      </c>
    </row>
    <row r="440" spans="1:3" ht="16.5" thickBot="1" x14ac:dyDescent="0.3">
      <c r="A440" s="12" t="s">
        <v>62</v>
      </c>
      <c r="B440" s="5">
        <v>6</v>
      </c>
      <c r="C440" s="16">
        <v>0</v>
      </c>
    </row>
    <row r="441" spans="1:3" ht="16.5" thickBot="1" x14ac:dyDescent="0.3">
      <c r="A441" s="12" t="s">
        <v>63</v>
      </c>
      <c r="B441" s="5">
        <v>0</v>
      </c>
      <c r="C441" s="16">
        <v>0</v>
      </c>
    </row>
    <row r="442" spans="1:3" ht="16.5" thickBot="1" x14ac:dyDescent="0.3">
      <c r="A442" s="12" t="s">
        <v>64</v>
      </c>
      <c r="B442" s="5">
        <v>9</v>
      </c>
      <c r="C442" s="16">
        <v>0</v>
      </c>
    </row>
    <row r="443" spans="1:3" ht="16.5" thickBot="1" x14ac:dyDescent="0.3">
      <c r="A443" s="12" t="s">
        <v>65</v>
      </c>
      <c r="B443" s="5">
        <v>3</v>
      </c>
      <c r="C443" s="16">
        <v>0</v>
      </c>
    </row>
    <row r="444" spans="1:3" ht="16.5" thickBot="1" x14ac:dyDescent="0.3">
      <c r="A444" s="12" t="s">
        <v>66</v>
      </c>
      <c r="B444" s="5">
        <v>1</v>
      </c>
      <c r="C444" s="16">
        <v>3</v>
      </c>
    </row>
    <row r="445" spans="1:3" ht="16.5" thickBot="1" x14ac:dyDescent="0.3">
      <c r="A445" s="12" t="s">
        <v>67</v>
      </c>
      <c r="B445" s="5">
        <v>4</v>
      </c>
      <c r="C445" s="16">
        <v>0</v>
      </c>
    </row>
    <row r="446" spans="1:3" ht="16.5" thickBot="1" x14ac:dyDescent="0.3">
      <c r="A446" s="12" t="s">
        <v>68</v>
      </c>
      <c r="B446" s="5">
        <v>10</v>
      </c>
      <c r="C446" s="16">
        <v>0</v>
      </c>
    </row>
    <row r="447" spans="1:3" ht="30.75" thickBot="1" x14ac:dyDescent="0.3">
      <c r="A447" s="12" t="s">
        <v>69</v>
      </c>
      <c r="B447" s="5">
        <v>0</v>
      </c>
      <c r="C447" s="16">
        <v>0</v>
      </c>
    </row>
    <row r="448" spans="1:3" ht="16.5" thickBot="1" x14ac:dyDescent="0.3">
      <c r="A448" s="12" t="s">
        <v>70</v>
      </c>
      <c r="B448" s="5">
        <v>9</v>
      </c>
      <c r="C448" s="16">
        <v>0</v>
      </c>
    </row>
    <row r="449" spans="1:3" ht="16.5" thickBot="1" x14ac:dyDescent="0.3">
      <c r="A449" s="12" t="s">
        <v>71</v>
      </c>
      <c r="B449" s="5">
        <v>0</v>
      </c>
      <c r="C449" s="16">
        <v>0</v>
      </c>
    </row>
    <row r="450" spans="1:3" ht="16.5" thickBot="1" x14ac:dyDescent="0.3">
      <c r="A450" s="12" t="s">
        <v>72</v>
      </c>
      <c r="B450" s="5">
        <v>43</v>
      </c>
      <c r="C450" s="16">
        <v>16</v>
      </c>
    </row>
    <row r="451" spans="1:3" ht="30.75" thickBot="1" x14ac:dyDescent="0.3">
      <c r="A451" s="12" t="s">
        <v>73</v>
      </c>
      <c r="B451" s="5">
        <v>0</v>
      </c>
      <c r="C451" s="16">
        <v>0</v>
      </c>
    </row>
    <row r="452" spans="1:3" ht="16.5" thickBot="1" x14ac:dyDescent="0.3">
      <c r="A452" s="12" t="s">
        <v>78</v>
      </c>
      <c r="B452" s="5">
        <v>3</v>
      </c>
      <c r="C452" s="16">
        <v>0</v>
      </c>
    </row>
    <row r="453" spans="1:3" ht="16.5" thickBot="1" x14ac:dyDescent="0.3">
      <c r="A453" s="12" t="s">
        <v>79</v>
      </c>
      <c r="B453" s="5">
        <v>4</v>
      </c>
      <c r="C453" s="16">
        <v>1</v>
      </c>
    </row>
    <row r="454" spans="1:3" ht="16.5" thickBot="1" x14ac:dyDescent="0.3">
      <c r="A454" s="12" t="s">
        <v>80</v>
      </c>
      <c r="B454" s="5">
        <v>0</v>
      </c>
      <c r="C454" s="16">
        <v>0</v>
      </c>
    </row>
    <row r="455" spans="1:3" ht="30.75" thickBot="1" x14ac:dyDescent="0.3">
      <c r="A455" s="12" t="s">
        <v>81</v>
      </c>
      <c r="B455" s="5">
        <v>0</v>
      </c>
      <c r="C455" s="16">
        <v>0</v>
      </c>
    </row>
    <row r="456" spans="1:3" ht="16.5" thickBot="1" x14ac:dyDescent="0.3">
      <c r="A456" s="12" t="s">
        <v>74</v>
      </c>
      <c r="B456" s="5">
        <v>0</v>
      </c>
      <c r="C456" s="16">
        <v>0</v>
      </c>
    </row>
    <row r="457" spans="1:3" ht="16.5" thickBot="1" x14ac:dyDescent="0.3">
      <c r="A457" s="12" t="s">
        <v>75</v>
      </c>
      <c r="B457" s="5">
        <v>4</v>
      </c>
      <c r="C457" s="16">
        <v>4</v>
      </c>
    </row>
    <row r="458" spans="1:3" ht="16.5" thickBot="1" x14ac:dyDescent="0.3">
      <c r="A458" s="18" t="s">
        <v>51</v>
      </c>
      <c r="B458" s="19">
        <f>(B457+B456+B455+B454+B453+B452+B451+B450+B449+B448+B447+B446+B445+B444+B443+B442+B441+B440+B439+B438+B437+B436+B435+B434+B433+B432+B431)</f>
        <v>275</v>
      </c>
      <c r="C458" s="20">
        <f>(C457+C456+C455+C454+C453+C452+C451+C450+C449+C448+C447+C446+C445+C444+C443+C442+C441+C440+C439+C438+C437+C436+C435+C434+C433+C432+C431)</f>
        <v>38</v>
      </c>
    </row>
    <row r="459" spans="1:3" ht="16.5" thickBot="1" x14ac:dyDescent="0.3">
      <c r="A459" s="6" t="s">
        <v>82</v>
      </c>
      <c r="B459" s="7">
        <v>82</v>
      </c>
      <c r="C459" s="17">
        <v>12</v>
      </c>
    </row>
    <row r="460" spans="1:3" ht="36.75" thickBot="1" x14ac:dyDescent="0.3">
      <c r="A460" s="22" t="s">
        <v>83</v>
      </c>
      <c r="B460" s="23"/>
      <c r="C460" s="11"/>
    </row>
    <row r="461" spans="1:3" ht="30.75" thickBot="1" x14ac:dyDescent="0.3">
      <c r="A461" s="24" t="s">
        <v>84</v>
      </c>
      <c r="B461" s="25">
        <v>4</v>
      </c>
      <c r="C461" s="26">
        <v>2</v>
      </c>
    </row>
    <row r="462" spans="1:3" ht="30.75" thickBot="1" x14ac:dyDescent="0.3">
      <c r="A462" s="24" t="s">
        <v>85</v>
      </c>
      <c r="B462" s="25">
        <v>0</v>
      </c>
      <c r="C462" s="26">
        <v>0</v>
      </c>
    </row>
    <row r="463" spans="1:3" ht="15.75" thickBot="1" x14ac:dyDescent="0.3">
      <c r="A463" s="24" t="s">
        <v>86</v>
      </c>
      <c r="B463" s="25">
        <v>0</v>
      </c>
      <c r="C463" s="26">
        <v>0</v>
      </c>
    </row>
    <row r="464" spans="1:3" ht="15.75" thickBot="1" x14ac:dyDescent="0.3">
      <c r="A464" s="24" t="s">
        <v>87</v>
      </c>
      <c r="B464" s="25">
        <v>3</v>
      </c>
      <c r="C464" s="26">
        <v>0</v>
      </c>
    </row>
    <row r="465" spans="1:3" ht="15.75" thickBot="1" x14ac:dyDescent="0.3">
      <c r="A465" s="12" t="s">
        <v>88</v>
      </c>
      <c r="B465" s="25">
        <v>0</v>
      </c>
      <c r="C465" s="26">
        <v>0</v>
      </c>
    </row>
    <row r="466" spans="1:3" ht="15.75" thickBot="1" x14ac:dyDescent="0.3">
      <c r="A466" s="12" t="s">
        <v>89</v>
      </c>
      <c r="B466" s="25">
        <v>11</v>
      </c>
      <c r="C466" s="26">
        <v>5</v>
      </c>
    </row>
    <row r="467" spans="1:3" ht="15.75" thickBot="1" x14ac:dyDescent="0.3">
      <c r="A467" s="12" t="s">
        <v>90</v>
      </c>
      <c r="B467" s="25">
        <v>0</v>
      </c>
      <c r="C467" s="26">
        <v>0</v>
      </c>
    </row>
    <row r="468" spans="1:3" ht="16.5" thickBot="1" x14ac:dyDescent="0.3">
      <c r="A468" s="18" t="s">
        <v>51</v>
      </c>
      <c r="B468" s="27">
        <f>(B467+B466+B465+B464+B463+B462+B461)</f>
        <v>18</v>
      </c>
      <c r="C468" s="20">
        <f>(C467+C466+C465+C464+C463+C462+C461)</f>
        <v>7</v>
      </c>
    </row>
    <row r="469" spans="1:3" ht="18.75" thickBot="1" x14ac:dyDescent="0.3">
      <c r="A469" s="9" t="s">
        <v>91</v>
      </c>
      <c r="B469" s="21"/>
      <c r="C469" s="11"/>
    </row>
    <row r="470" spans="1:3" ht="16.5" thickBot="1" x14ac:dyDescent="0.3">
      <c r="A470" s="12" t="s">
        <v>92</v>
      </c>
      <c r="B470" s="5">
        <v>0</v>
      </c>
      <c r="C470" s="16">
        <v>0</v>
      </c>
    </row>
    <row r="471" spans="1:3" ht="16.5" thickBot="1" x14ac:dyDescent="0.3">
      <c r="A471" s="12" t="s">
        <v>93</v>
      </c>
      <c r="B471" s="5">
        <v>13</v>
      </c>
      <c r="C471" s="16">
        <v>6</v>
      </c>
    </row>
    <row r="472" spans="1:3" ht="16.5" thickBot="1" x14ac:dyDescent="0.3">
      <c r="A472" s="12" t="s">
        <v>94</v>
      </c>
      <c r="B472" s="5">
        <v>0</v>
      </c>
      <c r="C472" s="16">
        <v>0</v>
      </c>
    </row>
    <row r="473" spans="1:3" ht="16.5" thickBot="1" x14ac:dyDescent="0.3">
      <c r="A473" s="12" t="s">
        <v>90</v>
      </c>
      <c r="B473" s="5">
        <v>0</v>
      </c>
      <c r="C473" s="16">
        <v>0</v>
      </c>
    </row>
    <row r="474" spans="1:3" ht="16.5" thickBot="1" x14ac:dyDescent="0.3">
      <c r="A474" s="18" t="s">
        <v>51</v>
      </c>
      <c r="B474" s="19">
        <f>(B473+B472+B471+B470)</f>
        <v>13</v>
      </c>
      <c r="C474" s="20">
        <f>(C473+C472+C471+C470)</f>
        <v>6</v>
      </c>
    </row>
    <row r="475" spans="1:3" ht="18.75" thickBot="1" x14ac:dyDescent="0.3">
      <c r="A475" s="22" t="s">
        <v>95</v>
      </c>
      <c r="B475" s="21"/>
      <c r="C475" s="11"/>
    </row>
    <row r="476" spans="1:3" ht="16.5" thickBot="1" x14ac:dyDescent="0.3">
      <c r="A476" s="15" t="s">
        <v>96</v>
      </c>
      <c r="B476" s="5">
        <v>45</v>
      </c>
      <c r="C476" s="16">
        <v>9</v>
      </c>
    </row>
    <row r="477" spans="1:3" ht="31.5" thickBot="1" x14ac:dyDescent="0.3">
      <c r="A477" s="54" t="s">
        <v>97</v>
      </c>
      <c r="B477" s="5">
        <v>16</v>
      </c>
      <c r="C477" s="16">
        <v>7</v>
      </c>
    </row>
    <row r="478" spans="1:3" ht="16.5" thickBot="1" x14ac:dyDescent="0.3">
      <c r="A478" s="54" t="s">
        <v>98</v>
      </c>
      <c r="B478" s="5">
        <v>0</v>
      </c>
      <c r="C478" s="16">
        <v>0</v>
      </c>
    </row>
    <row r="479" spans="1:3" ht="16.5" thickBot="1" x14ac:dyDescent="0.3">
      <c r="A479" s="54" t="s">
        <v>99</v>
      </c>
      <c r="B479" s="5">
        <v>0</v>
      </c>
      <c r="C479" s="16">
        <v>0</v>
      </c>
    </row>
    <row r="480" spans="1:3" ht="31.5" thickBot="1" x14ac:dyDescent="0.3">
      <c r="A480" s="54" t="s">
        <v>100</v>
      </c>
      <c r="B480" s="5">
        <v>1</v>
      </c>
      <c r="C480" s="16">
        <v>0</v>
      </c>
    </row>
    <row r="481" spans="1:3" ht="31.5" thickBot="1" x14ac:dyDescent="0.3">
      <c r="A481" s="54" t="s">
        <v>101</v>
      </c>
      <c r="B481" s="5">
        <v>7</v>
      </c>
      <c r="C481" s="16">
        <v>0</v>
      </c>
    </row>
    <row r="482" spans="1:3" ht="16.5" thickBot="1" x14ac:dyDescent="0.3">
      <c r="A482" s="54" t="s">
        <v>102</v>
      </c>
      <c r="B482" s="5">
        <v>22</v>
      </c>
      <c r="C482" s="16">
        <v>0</v>
      </c>
    </row>
    <row r="483" spans="1:3" ht="16.5" thickBot="1" x14ac:dyDescent="0.3">
      <c r="A483" s="54" t="s">
        <v>103</v>
      </c>
      <c r="B483" s="5">
        <v>11</v>
      </c>
      <c r="C483" s="16">
        <v>0</v>
      </c>
    </row>
    <row r="484" spans="1:3" ht="31.5" thickBot="1" x14ac:dyDescent="0.3">
      <c r="A484" s="54" t="s">
        <v>104</v>
      </c>
      <c r="B484" s="5">
        <v>0</v>
      </c>
      <c r="C484" s="16">
        <v>4</v>
      </c>
    </row>
    <row r="485" spans="1:3" ht="16.5" thickBot="1" x14ac:dyDescent="0.3">
      <c r="A485" s="15" t="s">
        <v>105</v>
      </c>
      <c r="B485" s="5">
        <v>0</v>
      </c>
      <c r="C485" s="16">
        <v>0</v>
      </c>
    </row>
    <row r="486" spans="1:3" ht="16.5" thickBot="1" x14ac:dyDescent="0.3">
      <c r="A486" s="15" t="s">
        <v>106</v>
      </c>
      <c r="B486" s="5">
        <v>0</v>
      </c>
      <c r="C486" s="16">
        <v>6</v>
      </c>
    </row>
    <row r="487" spans="1:3" ht="16.5" thickBot="1" x14ac:dyDescent="0.3">
      <c r="A487" s="15" t="s">
        <v>107</v>
      </c>
      <c r="B487" s="5">
        <v>0</v>
      </c>
      <c r="C487" s="16">
        <v>0</v>
      </c>
    </row>
    <row r="488" spans="1:3" ht="16.5" thickBot="1" x14ac:dyDescent="0.3">
      <c r="A488" s="18" t="s">
        <v>51</v>
      </c>
      <c r="B488" s="19">
        <f>(B487+B486+B485+B484+B483+B482+B481+B480+B479+B478+B477+B476)</f>
        <v>102</v>
      </c>
      <c r="C488" s="20">
        <f>(C487+C486+C485+C484+C483+C482+C481+C480+C479+C478+C477+C476)</f>
        <v>26</v>
      </c>
    </row>
    <row r="489" spans="1:3" ht="36.75" thickBot="1" x14ac:dyDescent="0.3">
      <c r="A489" s="9" t="s">
        <v>108</v>
      </c>
      <c r="B489" s="21"/>
      <c r="C489" s="11"/>
    </row>
    <row r="490" spans="1:3" ht="15.75" thickBot="1" x14ac:dyDescent="0.3">
      <c r="A490" s="12" t="s">
        <v>109</v>
      </c>
      <c r="B490" s="25">
        <v>33</v>
      </c>
      <c r="C490" s="26">
        <v>10</v>
      </c>
    </row>
    <row r="491" spans="1:3" ht="15.75" thickBot="1" x14ac:dyDescent="0.3">
      <c r="A491" s="12" t="s">
        <v>110</v>
      </c>
      <c r="B491" s="25">
        <v>5</v>
      </c>
      <c r="C491" s="26">
        <v>3</v>
      </c>
    </row>
    <row r="492" spans="1:3" ht="16.5" thickBot="1" x14ac:dyDescent="0.3">
      <c r="A492" s="18" t="s">
        <v>111</v>
      </c>
      <c r="B492" s="19">
        <f>(B490+B491)</f>
        <v>38</v>
      </c>
      <c r="C492" s="20">
        <f>(C490+C491)</f>
        <v>13</v>
      </c>
    </row>
    <row r="493" spans="1:3" ht="15.75" thickBot="1" x14ac:dyDescent="0.3">
      <c r="A493" s="12" t="s">
        <v>87</v>
      </c>
      <c r="B493" s="25">
        <v>3</v>
      </c>
      <c r="C493" s="26">
        <v>0</v>
      </c>
    </row>
    <row r="494" spans="1:3" ht="15.75" thickBot="1" x14ac:dyDescent="0.3">
      <c r="A494" s="12" t="s">
        <v>112</v>
      </c>
      <c r="B494" s="25">
        <v>11</v>
      </c>
      <c r="C494" s="26">
        <v>5</v>
      </c>
    </row>
    <row r="495" spans="1:3" ht="15.75" thickBot="1" x14ac:dyDescent="0.3">
      <c r="A495" s="12" t="s">
        <v>113</v>
      </c>
      <c r="B495" s="25">
        <v>80</v>
      </c>
      <c r="C495" s="26">
        <v>14</v>
      </c>
    </row>
    <row r="496" spans="1:3" ht="15.75" thickBot="1" x14ac:dyDescent="0.3">
      <c r="A496" s="12" t="s">
        <v>114</v>
      </c>
      <c r="B496" s="25">
        <v>4</v>
      </c>
      <c r="C496" s="26">
        <v>2</v>
      </c>
    </row>
    <row r="497" spans="1:3" ht="15.75" thickBot="1" x14ac:dyDescent="0.3">
      <c r="A497" s="12" t="s">
        <v>75</v>
      </c>
      <c r="B497" s="25">
        <v>0</v>
      </c>
      <c r="C497" s="26">
        <v>0</v>
      </c>
    </row>
    <row r="498" spans="1:3" ht="16.5" thickBot="1" x14ac:dyDescent="0.3">
      <c r="A498" s="18" t="s">
        <v>115</v>
      </c>
      <c r="B498" s="27">
        <f>(B497+B496+B495+B494+B493+B491+B490)</f>
        <v>136</v>
      </c>
      <c r="C498" s="20">
        <f>(C497+C496+C495+C494+C493+C491+C490)</f>
        <v>34</v>
      </c>
    </row>
    <row r="499" spans="1:3" ht="18.75" thickBot="1" x14ac:dyDescent="0.3">
      <c r="A499" s="9" t="s">
        <v>116</v>
      </c>
      <c r="B499" s="21"/>
      <c r="C499" s="11"/>
    </row>
    <row r="500" spans="1:3" ht="36.75" thickBot="1" x14ac:dyDescent="0.3">
      <c r="A500" s="28" t="s">
        <v>117</v>
      </c>
      <c r="B500" s="21"/>
      <c r="C500" s="11"/>
    </row>
    <row r="501" spans="1:3" ht="16.5" thickBot="1" x14ac:dyDescent="0.3">
      <c r="A501" s="12" t="s">
        <v>118</v>
      </c>
      <c r="B501" s="5">
        <v>24</v>
      </c>
      <c r="C501" s="16">
        <v>1</v>
      </c>
    </row>
    <row r="502" spans="1:3" ht="16.5" thickBot="1" x14ac:dyDescent="0.3">
      <c r="A502" s="12" t="s">
        <v>119</v>
      </c>
      <c r="B502" s="5">
        <v>0</v>
      </c>
      <c r="C502" s="16">
        <v>0</v>
      </c>
    </row>
    <row r="503" spans="1:3" ht="16.5" thickBot="1" x14ac:dyDescent="0.3">
      <c r="A503" s="12" t="s">
        <v>120</v>
      </c>
      <c r="B503" s="5">
        <v>0</v>
      </c>
      <c r="C503" s="16">
        <v>2</v>
      </c>
    </row>
    <row r="504" spans="1:3" ht="16.5" thickBot="1" x14ac:dyDescent="0.3">
      <c r="A504" s="12" t="s">
        <v>121</v>
      </c>
      <c r="B504" s="5">
        <v>2</v>
      </c>
      <c r="C504" s="16">
        <v>0</v>
      </c>
    </row>
    <row r="505" spans="1:3" ht="16.5" thickBot="1" x14ac:dyDescent="0.3">
      <c r="A505" s="12" t="s">
        <v>122</v>
      </c>
      <c r="B505" s="5">
        <v>0</v>
      </c>
      <c r="C505" s="16">
        <v>0</v>
      </c>
    </row>
    <row r="506" spans="1:3" ht="16.5" thickBot="1" x14ac:dyDescent="0.3">
      <c r="A506" s="12" t="s">
        <v>123</v>
      </c>
      <c r="B506" s="5">
        <v>11</v>
      </c>
      <c r="C506" s="16">
        <v>0</v>
      </c>
    </row>
    <row r="507" spans="1:3" ht="16.5" thickBot="1" x14ac:dyDescent="0.3">
      <c r="A507" s="12" t="s">
        <v>124</v>
      </c>
      <c r="B507" s="5">
        <v>0</v>
      </c>
      <c r="C507" s="16">
        <v>0</v>
      </c>
    </row>
    <row r="508" spans="1:3" ht="16.5" thickBot="1" x14ac:dyDescent="0.3">
      <c r="A508" s="18" t="s">
        <v>125</v>
      </c>
      <c r="B508" s="19">
        <f>(B507+B506+B505+B504+B503+B502+B501)</f>
        <v>37</v>
      </c>
      <c r="C508" s="20">
        <f>(C507+C506+C505+C504+C503+C502+C501)</f>
        <v>3</v>
      </c>
    </row>
    <row r="509" spans="1:3" ht="36.75" thickBot="1" x14ac:dyDescent="0.3">
      <c r="A509" s="28" t="s">
        <v>126</v>
      </c>
      <c r="B509" s="21"/>
      <c r="C509" s="11"/>
    </row>
    <row r="510" spans="1:3" ht="16.5" thickBot="1" x14ac:dyDescent="0.3">
      <c r="A510" s="12" t="s">
        <v>127</v>
      </c>
      <c r="B510" s="5">
        <v>0</v>
      </c>
      <c r="C510" s="16">
        <v>2</v>
      </c>
    </row>
    <row r="511" spans="1:3" ht="30.75" thickBot="1" x14ac:dyDescent="0.3">
      <c r="A511" s="12" t="s">
        <v>128</v>
      </c>
      <c r="B511" s="5">
        <v>0</v>
      </c>
      <c r="C511" s="16">
        <v>0</v>
      </c>
    </row>
    <row r="512" spans="1:3" ht="16.5" thickBot="1" x14ac:dyDescent="0.3">
      <c r="A512" s="12" t="s">
        <v>129</v>
      </c>
      <c r="B512" s="5">
        <v>0</v>
      </c>
      <c r="C512" s="16">
        <v>0</v>
      </c>
    </row>
    <row r="513" spans="1:3" ht="16.5" thickBot="1" x14ac:dyDescent="0.3">
      <c r="A513" s="12" t="s">
        <v>130</v>
      </c>
      <c r="B513" s="5">
        <v>2</v>
      </c>
      <c r="C513" s="16">
        <v>0</v>
      </c>
    </row>
    <row r="514" spans="1:3" ht="16.5" thickBot="1" x14ac:dyDescent="0.3">
      <c r="A514" s="12" t="s">
        <v>131</v>
      </c>
      <c r="B514" s="5">
        <v>0</v>
      </c>
      <c r="C514" s="16">
        <v>0</v>
      </c>
    </row>
    <row r="515" spans="1:3" ht="16.5" thickBot="1" x14ac:dyDescent="0.3">
      <c r="A515" s="18" t="s">
        <v>132</v>
      </c>
      <c r="B515" s="19">
        <f>(B514+B513+B512+B511+B510)</f>
        <v>2</v>
      </c>
      <c r="C515" s="20">
        <f>(C514+C513+C512+C511+C510)</f>
        <v>2</v>
      </c>
    </row>
    <row r="516" spans="1:3" ht="36.75" thickBot="1" x14ac:dyDescent="0.3">
      <c r="A516" s="29" t="s">
        <v>133</v>
      </c>
      <c r="B516" s="21"/>
      <c r="C516" s="11"/>
    </row>
    <row r="517" spans="1:3" ht="16.5" thickBot="1" x14ac:dyDescent="0.3">
      <c r="A517" s="24" t="s">
        <v>134</v>
      </c>
      <c r="B517" s="5">
        <v>15</v>
      </c>
      <c r="C517" s="16">
        <v>2</v>
      </c>
    </row>
    <row r="518" spans="1:3" ht="30.75" thickBot="1" x14ac:dyDescent="0.3">
      <c r="A518" s="24" t="s">
        <v>135</v>
      </c>
      <c r="B518" s="5">
        <v>0</v>
      </c>
      <c r="C518" s="16">
        <v>0</v>
      </c>
    </row>
    <row r="519" spans="1:3" ht="30.75" thickBot="1" x14ac:dyDescent="0.3">
      <c r="A519" s="24" t="s">
        <v>136</v>
      </c>
      <c r="B519" s="5">
        <v>0</v>
      </c>
      <c r="C519" s="16">
        <v>0</v>
      </c>
    </row>
    <row r="520" spans="1:3" ht="30.75" thickBot="1" x14ac:dyDescent="0.3">
      <c r="A520" s="24" t="s">
        <v>137</v>
      </c>
      <c r="B520" s="5">
        <v>7</v>
      </c>
      <c r="C520" s="16">
        <v>6</v>
      </c>
    </row>
    <row r="521" spans="1:3" ht="16.5" thickBot="1" x14ac:dyDescent="0.3">
      <c r="A521" s="12" t="s">
        <v>138</v>
      </c>
      <c r="B521" s="5">
        <v>0</v>
      </c>
      <c r="C521" s="16">
        <v>0</v>
      </c>
    </row>
    <row r="522" spans="1:3" ht="16.5" thickBot="1" x14ac:dyDescent="0.3">
      <c r="A522" s="12" t="s">
        <v>139</v>
      </c>
      <c r="B522" s="5">
        <v>0</v>
      </c>
      <c r="C522" s="16">
        <v>0</v>
      </c>
    </row>
    <row r="523" spans="1:3" ht="16.5" thickBot="1" x14ac:dyDescent="0.3">
      <c r="A523" s="12" t="s">
        <v>140</v>
      </c>
      <c r="B523" s="5">
        <v>0</v>
      </c>
      <c r="C523" s="16">
        <v>0</v>
      </c>
    </row>
    <row r="524" spans="1:3" ht="16.5" thickBot="1" x14ac:dyDescent="0.3">
      <c r="A524" s="12" t="s">
        <v>141</v>
      </c>
      <c r="B524" s="5">
        <v>0</v>
      </c>
      <c r="C524" s="16">
        <v>1</v>
      </c>
    </row>
    <row r="525" spans="1:3" ht="16.5" thickBot="1" x14ac:dyDescent="0.3">
      <c r="A525" s="12" t="s">
        <v>142</v>
      </c>
      <c r="B525" s="5">
        <v>0</v>
      </c>
      <c r="C525" s="16">
        <v>0</v>
      </c>
    </row>
    <row r="526" spans="1:3" ht="16.5" thickBot="1" x14ac:dyDescent="0.3">
      <c r="A526" s="12" t="s">
        <v>131</v>
      </c>
      <c r="B526" s="5">
        <v>0</v>
      </c>
      <c r="C526" s="16">
        <v>0</v>
      </c>
    </row>
    <row r="527" spans="1:3" ht="16.5" thickBot="1" x14ac:dyDescent="0.3">
      <c r="A527" s="18" t="s">
        <v>125</v>
      </c>
      <c r="B527" s="19">
        <f>(B526+B525+B524+B523+B522+B521+B520+B519+B518+B517)</f>
        <v>22</v>
      </c>
      <c r="C527" s="20">
        <f>(C526+C525+C524+C523+C522+C521+C520+C519+C518+C517)</f>
        <v>9</v>
      </c>
    </row>
    <row r="528" spans="1:3" ht="30.75" thickBot="1" x14ac:dyDescent="0.3">
      <c r="A528" s="18" t="s">
        <v>143</v>
      </c>
      <c r="B528" s="27">
        <f>(B527+B515+B508)</f>
        <v>61</v>
      </c>
      <c r="C528" s="30">
        <f>(C527+C515+C508)</f>
        <v>14</v>
      </c>
    </row>
    <row r="529" spans="1:3" ht="54.75" thickBot="1" x14ac:dyDescent="0.3">
      <c r="A529" s="9" t="s">
        <v>144</v>
      </c>
      <c r="B529" s="21"/>
      <c r="C529" s="11"/>
    </row>
    <row r="530" spans="1:3" ht="16.5" thickBot="1" x14ac:dyDescent="0.3">
      <c r="A530" s="6" t="s">
        <v>145</v>
      </c>
      <c r="B530" s="5">
        <v>140</v>
      </c>
      <c r="C530" s="16">
        <v>13</v>
      </c>
    </row>
    <row r="531" spans="1:3" ht="16.5" thickBot="1" x14ac:dyDescent="0.3">
      <c r="A531" s="12" t="s">
        <v>146</v>
      </c>
      <c r="B531" s="5">
        <v>0</v>
      </c>
      <c r="C531" s="16">
        <v>0</v>
      </c>
    </row>
    <row r="532" spans="1:3" ht="16.5" thickBot="1" x14ac:dyDescent="0.3">
      <c r="A532" s="12" t="s">
        <v>147</v>
      </c>
      <c r="B532" s="5">
        <v>15</v>
      </c>
      <c r="C532" s="16">
        <v>1</v>
      </c>
    </row>
    <row r="533" spans="1:3" ht="16.5" thickBot="1" x14ac:dyDescent="0.3">
      <c r="A533" s="12" t="s">
        <v>148</v>
      </c>
      <c r="B533" s="5">
        <v>44</v>
      </c>
      <c r="C533" s="16">
        <v>3</v>
      </c>
    </row>
    <row r="534" spans="1:3" ht="16.5" thickBot="1" x14ac:dyDescent="0.3">
      <c r="A534" s="12" t="s">
        <v>149</v>
      </c>
      <c r="B534" s="5">
        <v>2</v>
      </c>
      <c r="C534" s="16">
        <v>2</v>
      </c>
    </row>
    <row r="535" spans="1:3" ht="16.5" thickBot="1" x14ac:dyDescent="0.3">
      <c r="A535" s="6" t="s">
        <v>150</v>
      </c>
      <c r="B535" s="5">
        <v>3</v>
      </c>
      <c r="C535" s="16">
        <v>0</v>
      </c>
    </row>
    <row r="536" spans="1:3" ht="16.5" thickBot="1" x14ac:dyDescent="0.3">
      <c r="A536" s="12" t="s">
        <v>146</v>
      </c>
      <c r="B536" s="5">
        <v>0</v>
      </c>
      <c r="C536" s="16">
        <v>0</v>
      </c>
    </row>
    <row r="537" spans="1:3" ht="16.5" thickBot="1" x14ac:dyDescent="0.3">
      <c r="A537" s="12" t="s">
        <v>147</v>
      </c>
      <c r="B537" s="5">
        <v>0</v>
      </c>
      <c r="C537" s="16">
        <v>0</v>
      </c>
    </row>
    <row r="538" spans="1:3" ht="16.5" thickBot="1" x14ac:dyDescent="0.3">
      <c r="A538" s="12" t="s">
        <v>148</v>
      </c>
      <c r="B538" s="5">
        <v>1</v>
      </c>
      <c r="C538" s="16">
        <v>0</v>
      </c>
    </row>
    <row r="539" spans="1:3" ht="16.5" thickBot="1" x14ac:dyDescent="0.3">
      <c r="A539" s="12" t="s">
        <v>149</v>
      </c>
      <c r="B539" s="5">
        <v>0</v>
      </c>
      <c r="C539" s="16">
        <v>0</v>
      </c>
    </row>
    <row r="540" spans="1:3" ht="30.75" thickBot="1" x14ac:dyDescent="0.3">
      <c r="A540" s="6" t="s">
        <v>151</v>
      </c>
      <c r="B540" s="5">
        <v>23</v>
      </c>
      <c r="C540" s="16">
        <v>0</v>
      </c>
    </row>
    <row r="541" spans="1:3" ht="16.5" thickBot="1" x14ac:dyDescent="0.3">
      <c r="A541" s="12" t="s">
        <v>146</v>
      </c>
      <c r="B541" s="5">
        <v>0</v>
      </c>
      <c r="C541" s="16">
        <v>0</v>
      </c>
    </row>
    <row r="542" spans="1:3" ht="16.5" thickBot="1" x14ac:dyDescent="0.3">
      <c r="A542" s="12" t="s">
        <v>152</v>
      </c>
      <c r="B542" s="5">
        <v>10</v>
      </c>
      <c r="C542" s="16">
        <v>0</v>
      </c>
    </row>
    <row r="543" spans="1:3" ht="16.5" thickBot="1" x14ac:dyDescent="0.3">
      <c r="A543" s="12" t="s">
        <v>153</v>
      </c>
      <c r="B543" s="5">
        <v>8</v>
      </c>
      <c r="C543" s="16">
        <v>0</v>
      </c>
    </row>
    <row r="544" spans="1:3" ht="16.5" thickBot="1" x14ac:dyDescent="0.3">
      <c r="A544" s="12" t="s">
        <v>154</v>
      </c>
      <c r="B544" s="5">
        <v>0</v>
      </c>
      <c r="C544" s="16">
        <v>0</v>
      </c>
    </row>
    <row r="545" spans="1:3" ht="18.75" thickBot="1" x14ac:dyDescent="0.3">
      <c r="A545" s="22" t="s">
        <v>155</v>
      </c>
      <c r="B545" s="31"/>
      <c r="C545" s="32"/>
    </row>
    <row r="546" spans="1:3" ht="16.5" thickBot="1" x14ac:dyDescent="0.3">
      <c r="A546" s="12" t="s">
        <v>156</v>
      </c>
      <c r="B546" s="16">
        <v>0</v>
      </c>
      <c r="C546" s="16">
        <v>0</v>
      </c>
    </row>
    <row r="547" spans="1:3" ht="16.5" thickBot="1" x14ac:dyDescent="0.3">
      <c r="A547" s="12" t="s">
        <v>157</v>
      </c>
      <c r="B547" s="5">
        <v>0</v>
      </c>
      <c r="C547" s="16">
        <v>0</v>
      </c>
    </row>
    <row r="548" spans="1:3" ht="16.5" thickBot="1" x14ac:dyDescent="0.3">
      <c r="A548" s="12" t="s">
        <v>158</v>
      </c>
      <c r="B548" s="5">
        <v>3</v>
      </c>
      <c r="C548" s="16">
        <v>0</v>
      </c>
    </row>
    <row r="549" spans="1:3" ht="16.5" thickBot="1" x14ac:dyDescent="0.3">
      <c r="A549" s="12" t="s">
        <v>50</v>
      </c>
      <c r="B549" s="5">
        <v>0</v>
      </c>
      <c r="C549" s="16">
        <v>0</v>
      </c>
    </row>
    <row r="550" spans="1:3" ht="16.5" thickBot="1" x14ac:dyDescent="0.3">
      <c r="A550" s="18" t="s">
        <v>51</v>
      </c>
      <c r="B550" s="19">
        <f>(B549+B548+B547+B546)</f>
        <v>3</v>
      </c>
      <c r="C550" s="20">
        <f>(C549+C548+C547+C546)</f>
        <v>0</v>
      </c>
    </row>
    <row r="551" spans="1:3" ht="18.75" thickBot="1" x14ac:dyDescent="0.3">
      <c r="A551" s="9" t="s">
        <v>159</v>
      </c>
      <c r="B551" s="10"/>
      <c r="C551" s="33"/>
    </row>
    <row r="552" spans="1:3" ht="16.5" thickBot="1" x14ac:dyDescent="0.3">
      <c r="A552" s="4" t="s">
        <v>160</v>
      </c>
      <c r="B552" s="7">
        <v>131</v>
      </c>
      <c r="C552" s="17">
        <v>3</v>
      </c>
    </row>
    <row r="553" spans="1:3" ht="16.5" thickBot="1" x14ac:dyDescent="0.3">
      <c r="A553" s="55" t="s">
        <v>161</v>
      </c>
      <c r="B553" s="17">
        <v>0</v>
      </c>
      <c r="C553" s="17">
        <v>0</v>
      </c>
    </row>
    <row r="554" spans="1:3" ht="31.5" thickBot="1" x14ac:dyDescent="0.3">
      <c r="A554" s="55" t="s">
        <v>162</v>
      </c>
      <c r="B554" s="17">
        <v>0</v>
      </c>
      <c r="C554" s="17">
        <v>0</v>
      </c>
    </row>
    <row r="555" spans="1:3" ht="31.5" thickBot="1" x14ac:dyDescent="0.3">
      <c r="A555" s="55" t="s">
        <v>163</v>
      </c>
      <c r="B555" s="17">
        <v>0</v>
      </c>
      <c r="C555" s="17">
        <v>0</v>
      </c>
    </row>
    <row r="556" spans="1:3" ht="16.5" thickBot="1" x14ac:dyDescent="0.3">
      <c r="A556" s="55" t="s">
        <v>164</v>
      </c>
      <c r="B556" s="17">
        <v>0</v>
      </c>
      <c r="C556" s="17">
        <v>0</v>
      </c>
    </row>
    <row r="557" spans="1:3" ht="18.75" thickBot="1" x14ac:dyDescent="0.3">
      <c r="A557" s="9" t="s">
        <v>165</v>
      </c>
      <c r="B557" s="10"/>
      <c r="C557" s="33"/>
    </row>
    <row r="558" spans="1:3" ht="16.5" thickBot="1" x14ac:dyDescent="0.3">
      <c r="A558" s="4" t="s">
        <v>166</v>
      </c>
      <c r="B558" s="16">
        <v>23</v>
      </c>
      <c r="C558" s="16">
        <v>10</v>
      </c>
    </row>
    <row r="559" spans="1:3" ht="16.5" thickBot="1" x14ac:dyDescent="0.3">
      <c r="A559" s="55" t="s">
        <v>161</v>
      </c>
      <c r="B559" s="16">
        <v>0</v>
      </c>
      <c r="C559" s="16">
        <v>0</v>
      </c>
    </row>
    <row r="560" spans="1:3" ht="31.5" thickBot="1" x14ac:dyDescent="0.3">
      <c r="A560" s="55" t="s">
        <v>167</v>
      </c>
      <c r="B560" s="16">
        <v>0</v>
      </c>
      <c r="C560" s="16">
        <v>0</v>
      </c>
    </row>
    <row r="561" spans="1:3" ht="16.5" thickBot="1" x14ac:dyDescent="0.3">
      <c r="A561" s="55" t="s">
        <v>168</v>
      </c>
      <c r="B561" s="16">
        <v>0</v>
      </c>
      <c r="C561" s="16">
        <v>0</v>
      </c>
    </row>
    <row r="562" spans="1:3" ht="16.5" thickBot="1" x14ac:dyDescent="0.3">
      <c r="A562" s="55" t="s">
        <v>169</v>
      </c>
      <c r="B562" s="16">
        <v>0</v>
      </c>
      <c r="C562" s="16">
        <v>0</v>
      </c>
    </row>
    <row r="563" spans="1:3" ht="16.5" thickBot="1" x14ac:dyDescent="0.3">
      <c r="A563" s="55" t="s">
        <v>170</v>
      </c>
      <c r="B563" s="16">
        <v>0</v>
      </c>
      <c r="C563" s="16">
        <v>0</v>
      </c>
    </row>
    <row r="564" spans="1:3" ht="16.5" thickBot="1" x14ac:dyDescent="0.3">
      <c r="A564" s="55" t="s">
        <v>164</v>
      </c>
      <c r="B564" s="16">
        <v>0</v>
      </c>
      <c r="C564" s="16">
        <v>0</v>
      </c>
    </row>
    <row r="565" spans="1:3" ht="36.75" thickBot="1" x14ac:dyDescent="0.3">
      <c r="A565" s="22" t="s">
        <v>171</v>
      </c>
      <c r="B565" s="10"/>
      <c r="C565" s="33"/>
    </row>
    <row r="566" spans="1:3" ht="16.5" thickBot="1" x14ac:dyDescent="0.3">
      <c r="A566" s="4" t="s">
        <v>172</v>
      </c>
      <c r="B566" s="5">
        <v>4</v>
      </c>
      <c r="C566" s="16">
        <v>0</v>
      </c>
    </row>
    <row r="567" spans="1:3" ht="16.5" thickBot="1" x14ac:dyDescent="0.3">
      <c r="A567" s="4" t="s">
        <v>173</v>
      </c>
      <c r="B567" s="5">
        <v>7</v>
      </c>
      <c r="C567" s="16">
        <v>0</v>
      </c>
    </row>
    <row r="568" spans="1:3" ht="16.5" thickBot="1" x14ac:dyDescent="0.3">
      <c r="A568" s="12" t="s">
        <v>174</v>
      </c>
      <c r="B568" s="16">
        <v>0</v>
      </c>
      <c r="C568" s="16">
        <v>0</v>
      </c>
    </row>
    <row r="569" spans="1:3" ht="16.5" thickBot="1" x14ac:dyDescent="0.3">
      <c r="A569" s="12" t="s">
        <v>175</v>
      </c>
      <c r="B569" s="16">
        <v>0</v>
      </c>
      <c r="C569" s="16">
        <v>0</v>
      </c>
    </row>
    <row r="570" spans="1:3" ht="16.5" thickBot="1" x14ac:dyDescent="0.3">
      <c r="A570" s="55" t="s">
        <v>164</v>
      </c>
      <c r="B570" s="16">
        <v>0</v>
      </c>
      <c r="C570" s="16">
        <v>0</v>
      </c>
    </row>
    <row r="571" spans="1:3" ht="16.5" thickBot="1" x14ac:dyDescent="0.3">
      <c r="A571" s="6" t="s">
        <v>176</v>
      </c>
      <c r="B571" s="16">
        <v>10394</v>
      </c>
      <c r="C571" s="16">
        <v>1099</v>
      </c>
    </row>
    <row r="572" spans="1:3" ht="36.75" thickBot="1" x14ac:dyDescent="0.3">
      <c r="A572" s="22" t="s">
        <v>177</v>
      </c>
      <c r="B572" s="10"/>
      <c r="C572" s="33"/>
    </row>
    <row r="573" spans="1:3" ht="16.5" thickBot="1" x14ac:dyDescent="0.3">
      <c r="A573" s="34" t="s">
        <v>178</v>
      </c>
      <c r="B573" s="10"/>
      <c r="C573" s="33"/>
    </row>
    <row r="574" spans="1:3" ht="16.5" thickBot="1" x14ac:dyDescent="0.3">
      <c r="A574" s="12" t="s">
        <v>179</v>
      </c>
      <c r="B574" s="5">
        <v>0</v>
      </c>
      <c r="C574" s="16">
        <v>0</v>
      </c>
    </row>
    <row r="575" spans="1:3" ht="16.5" thickBot="1" x14ac:dyDescent="0.3">
      <c r="A575" s="12" t="s">
        <v>134</v>
      </c>
      <c r="B575" s="5">
        <v>15</v>
      </c>
      <c r="C575" s="16">
        <v>2</v>
      </c>
    </row>
    <row r="576" spans="1:3" ht="16.5" thickBot="1" x14ac:dyDescent="0.3">
      <c r="A576" s="12" t="s">
        <v>180</v>
      </c>
      <c r="B576" s="5">
        <v>85</v>
      </c>
      <c r="C576" s="16">
        <v>14</v>
      </c>
    </row>
    <row r="577" spans="1:3" ht="16.5" thickBot="1" x14ac:dyDescent="0.3">
      <c r="A577" s="12" t="s">
        <v>181</v>
      </c>
      <c r="B577" s="5">
        <v>1</v>
      </c>
      <c r="C577" s="16">
        <v>0</v>
      </c>
    </row>
    <row r="578" spans="1:3" ht="16.5" thickBot="1" x14ac:dyDescent="0.3">
      <c r="A578" s="12" t="s">
        <v>182</v>
      </c>
      <c r="B578" s="5">
        <v>5</v>
      </c>
      <c r="C578" s="16">
        <v>3</v>
      </c>
    </row>
    <row r="579" spans="1:3" ht="16.5" thickBot="1" x14ac:dyDescent="0.3">
      <c r="A579" s="12" t="s">
        <v>183</v>
      </c>
      <c r="B579" s="5">
        <v>4</v>
      </c>
      <c r="C579" s="16">
        <v>2</v>
      </c>
    </row>
    <row r="580" spans="1:3" ht="16.5" thickBot="1" x14ac:dyDescent="0.3">
      <c r="A580" s="12" t="s">
        <v>184</v>
      </c>
      <c r="B580" s="5">
        <v>11</v>
      </c>
      <c r="C580" s="16">
        <v>0</v>
      </c>
    </row>
    <row r="581" spans="1:3" ht="16.5" thickBot="1" x14ac:dyDescent="0.3">
      <c r="A581" s="12" t="s">
        <v>185</v>
      </c>
      <c r="B581" s="5">
        <v>2</v>
      </c>
      <c r="C581" s="16">
        <v>0</v>
      </c>
    </row>
    <row r="582" spans="1:3" ht="30.75" thickBot="1" x14ac:dyDescent="0.3">
      <c r="A582" s="12" t="s">
        <v>186</v>
      </c>
      <c r="B582" s="5">
        <v>4</v>
      </c>
      <c r="C582" s="16">
        <v>5</v>
      </c>
    </row>
    <row r="583" spans="1:3" ht="16.5" thickBot="1" x14ac:dyDescent="0.3">
      <c r="A583" s="12" t="s">
        <v>187</v>
      </c>
      <c r="B583" s="5">
        <v>11</v>
      </c>
      <c r="C583" s="16">
        <v>5</v>
      </c>
    </row>
    <row r="584" spans="1:3" ht="16.5" thickBot="1" x14ac:dyDescent="0.3">
      <c r="A584" s="12" t="s">
        <v>188</v>
      </c>
      <c r="B584" s="5">
        <v>0</v>
      </c>
      <c r="C584" s="16">
        <v>0</v>
      </c>
    </row>
    <row r="585" spans="1:3" ht="16.5" thickBot="1" x14ac:dyDescent="0.3">
      <c r="A585" s="12" t="s">
        <v>189</v>
      </c>
      <c r="B585" s="5">
        <v>13</v>
      </c>
      <c r="C585" s="16">
        <v>6</v>
      </c>
    </row>
    <row r="586" spans="1:3" ht="16.5" thickBot="1" x14ac:dyDescent="0.3">
      <c r="A586" s="12" t="s">
        <v>190</v>
      </c>
      <c r="B586" s="5">
        <v>0</v>
      </c>
      <c r="C586" s="16">
        <v>0</v>
      </c>
    </row>
    <row r="587" spans="1:3" ht="16.5" thickBot="1" x14ac:dyDescent="0.3">
      <c r="A587" s="24" t="s">
        <v>191</v>
      </c>
      <c r="B587" s="5">
        <v>0</v>
      </c>
      <c r="C587" s="16">
        <v>0</v>
      </c>
    </row>
    <row r="588" spans="1:3" ht="16.5" thickBot="1" x14ac:dyDescent="0.3">
      <c r="A588" s="24" t="s">
        <v>192</v>
      </c>
      <c r="B588" s="5">
        <v>3</v>
      </c>
      <c r="C588" s="16">
        <v>0</v>
      </c>
    </row>
    <row r="589" spans="1:3" ht="16.5" thickBot="1" x14ac:dyDescent="0.3">
      <c r="A589" s="18" t="s">
        <v>51</v>
      </c>
      <c r="B589" s="19">
        <f>(B588+B587+B586+B585+B584+B583+B582+B581+B580+B579+B578+B577+B576+B575+B574)</f>
        <v>154</v>
      </c>
      <c r="C589" s="20">
        <f>(C588+C587+C586+C585+C584+C583+C582+C581+C580+C579+C578+C577+C576+C575+C574)</f>
        <v>37</v>
      </c>
    </row>
    <row r="590" spans="1:3" ht="36.75" thickBot="1" x14ac:dyDescent="0.3">
      <c r="A590" s="9" t="s">
        <v>193</v>
      </c>
      <c r="B590" s="10"/>
      <c r="C590" s="33"/>
    </row>
    <row r="591" spans="1:3" ht="16.5" thickBot="1" x14ac:dyDescent="0.3">
      <c r="A591" s="12" t="s">
        <v>194</v>
      </c>
      <c r="B591" s="5">
        <v>118</v>
      </c>
      <c r="C591" s="16">
        <v>34</v>
      </c>
    </row>
    <row r="592" spans="1:3" ht="16.5" thickBot="1" x14ac:dyDescent="0.3">
      <c r="A592" s="12" t="s">
        <v>195</v>
      </c>
      <c r="B592" s="5">
        <v>17</v>
      </c>
      <c r="C592" s="16">
        <v>4</v>
      </c>
    </row>
    <row r="593" spans="1:3" ht="16.5" thickBot="1" x14ac:dyDescent="0.3">
      <c r="A593" s="12" t="s">
        <v>196</v>
      </c>
      <c r="B593" s="5">
        <v>1</v>
      </c>
      <c r="C593" s="16">
        <v>0</v>
      </c>
    </row>
    <row r="594" spans="1:3" ht="16.5" thickBot="1" x14ac:dyDescent="0.3">
      <c r="A594" s="12" t="s">
        <v>197</v>
      </c>
      <c r="B594" s="5">
        <v>1</v>
      </c>
      <c r="C594" s="16">
        <v>0</v>
      </c>
    </row>
    <row r="595" spans="1:3" ht="16.5" thickBot="1" x14ac:dyDescent="0.3">
      <c r="A595" s="12" t="s">
        <v>198</v>
      </c>
      <c r="B595" s="5">
        <v>4</v>
      </c>
      <c r="C595" s="16">
        <v>0</v>
      </c>
    </row>
    <row r="596" spans="1:3" ht="16.5" thickBot="1" x14ac:dyDescent="0.3">
      <c r="A596" s="12" t="s">
        <v>199</v>
      </c>
      <c r="B596" s="5">
        <v>15</v>
      </c>
      <c r="C596" s="16">
        <v>0</v>
      </c>
    </row>
    <row r="597" spans="1:3" ht="16.5" thickBot="1" x14ac:dyDescent="0.3">
      <c r="A597" s="12" t="s">
        <v>200</v>
      </c>
      <c r="B597" s="5">
        <v>0</v>
      </c>
      <c r="C597" s="16">
        <v>0</v>
      </c>
    </row>
    <row r="598" spans="1:3" ht="16.5" thickBot="1" x14ac:dyDescent="0.3">
      <c r="A598" s="18" t="s">
        <v>51</v>
      </c>
      <c r="B598" s="19">
        <f>(B597+B596+B595+B594+B593+B592+B591)</f>
        <v>156</v>
      </c>
      <c r="C598" s="20">
        <f>(C597+C596+C595+C594+C593+C592+C591)</f>
        <v>38</v>
      </c>
    </row>
    <row r="599" spans="1:3" ht="36.75" thickBot="1" x14ac:dyDescent="0.3">
      <c r="A599" s="9" t="s">
        <v>201</v>
      </c>
      <c r="B599" s="10"/>
      <c r="C599" s="33"/>
    </row>
    <row r="600" spans="1:3" ht="16.5" thickBot="1" x14ac:dyDescent="0.3">
      <c r="A600" s="12" t="s">
        <v>202</v>
      </c>
      <c r="B600" s="5">
        <v>27</v>
      </c>
      <c r="C600" s="16">
        <v>4</v>
      </c>
    </row>
    <row r="601" spans="1:3" ht="16.5" thickBot="1" x14ac:dyDescent="0.3">
      <c r="A601" s="12" t="s">
        <v>203</v>
      </c>
      <c r="B601" s="5">
        <v>16</v>
      </c>
      <c r="C601" s="16">
        <v>0</v>
      </c>
    </row>
    <row r="602" spans="1:3" ht="16.5" thickBot="1" x14ac:dyDescent="0.3">
      <c r="A602" s="12" t="s">
        <v>204</v>
      </c>
      <c r="B602" s="5">
        <v>0</v>
      </c>
      <c r="C602" s="16">
        <v>0</v>
      </c>
    </row>
    <row r="603" spans="1:3" ht="16.5" thickBot="1" x14ac:dyDescent="0.3">
      <c r="A603" s="12" t="s">
        <v>205</v>
      </c>
      <c r="B603" s="5">
        <v>1</v>
      </c>
      <c r="C603" s="16">
        <v>0</v>
      </c>
    </row>
    <row r="604" spans="1:3" ht="16.5" thickBot="1" x14ac:dyDescent="0.3">
      <c r="A604" s="18" t="s">
        <v>51</v>
      </c>
      <c r="B604" s="19">
        <f>(B603+B602+B601+B600)</f>
        <v>44</v>
      </c>
      <c r="C604" s="20">
        <f>(C603+C602+C601+C600)</f>
        <v>4</v>
      </c>
    </row>
    <row r="605" spans="1:3" ht="36.75" thickBot="1" x14ac:dyDescent="0.3">
      <c r="A605" s="35" t="s">
        <v>206</v>
      </c>
      <c r="B605" s="10"/>
      <c r="C605" s="33"/>
    </row>
    <row r="606" spans="1:3" ht="30.75" thickBot="1" x14ac:dyDescent="0.3">
      <c r="A606" s="24" t="s">
        <v>84</v>
      </c>
      <c r="B606" s="5">
        <v>4</v>
      </c>
      <c r="C606" s="16">
        <v>2</v>
      </c>
    </row>
    <row r="607" spans="1:3" ht="30.75" thickBot="1" x14ac:dyDescent="0.3">
      <c r="A607" s="24" t="s">
        <v>85</v>
      </c>
      <c r="B607" s="5">
        <v>0</v>
      </c>
      <c r="C607" s="16">
        <v>0</v>
      </c>
    </row>
    <row r="608" spans="1:3" ht="16.5" thickBot="1" x14ac:dyDescent="0.3">
      <c r="A608" s="24" t="s">
        <v>86</v>
      </c>
      <c r="B608" s="5">
        <v>0</v>
      </c>
      <c r="C608" s="16">
        <v>0</v>
      </c>
    </row>
    <row r="609" spans="1:3" ht="16.5" thickBot="1" x14ac:dyDescent="0.3">
      <c r="A609" s="24" t="s">
        <v>207</v>
      </c>
      <c r="B609" s="5">
        <v>3</v>
      </c>
      <c r="C609" s="16">
        <v>0</v>
      </c>
    </row>
    <row r="610" spans="1:3" ht="16.5" thickBot="1" x14ac:dyDescent="0.3">
      <c r="A610" s="12" t="s">
        <v>208</v>
      </c>
      <c r="B610" s="5">
        <v>11</v>
      </c>
      <c r="C610" s="16">
        <v>5</v>
      </c>
    </row>
    <row r="611" spans="1:3" ht="16.5" thickBot="1" x14ac:dyDescent="0.3">
      <c r="A611" s="12" t="s">
        <v>209</v>
      </c>
      <c r="B611" s="5">
        <v>0</v>
      </c>
      <c r="C611" s="16">
        <v>0</v>
      </c>
    </row>
    <row r="612" spans="1:3" ht="16.5" thickBot="1" x14ac:dyDescent="0.3">
      <c r="A612" s="24" t="s">
        <v>210</v>
      </c>
      <c r="B612" s="5">
        <v>13</v>
      </c>
      <c r="C612" s="16">
        <v>6</v>
      </c>
    </row>
    <row r="613" spans="1:3" ht="16.5" thickBot="1" x14ac:dyDescent="0.3">
      <c r="A613" s="12" t="s">
        <v>211</v>
      </c>
      <c r="B613" s="5">
        <v>7</v>
      </c>
      <c r="C613" s="16">
        <v>0</v>
      </c>
    </row>
    <row r="614" spans="1:3" ht="16.5" thickBot="1" x14ac:dyDescent="0.3">
      <c r="A614" s="12" t="s">
        <v>212</v>
      </c>
      <c r="B614" s="5">
        <v>45</v>
      </c>
      <c r="C614" s="16">
        <v>0</v>
      </c>
    </row>
    <row r="615" spans="1:3" ht="16.5" thickBot="1" x14ac:dyDescent="0.3">
      <c r="A615" s="12" t="s">
        <v>213</v>
      </c>
      <c r="B615" s="5">
        <v>0</v>
      </c>
      <c r="C615" s="16">
        <v>14</v>
      </c>
    </row>
    <row r="616" spans="1:3" ht="16.5" thickBot="1" x14ac:dyDescent="0.3">
      <c r="A616" s="36" t="s">
        <v>214</v>
      </c>
      <c r="B616" s="5">
        <v>4</v>
      </c>
      <c r="C616" s="16">
        <v>0</v>
      </c>
    </row>
    <row r="617" spans="1:3" ht="16.5" thickBot="1" x14ac:dyDescent="0.3">
      <c r="A617" s="18" t="s">
        <v>51</v>
      </c>
      <c r="B617" s="19">
        <f>(B616+B615+B614+B613+B612+B611+B610+B609+B608+B607+B606)</f>
        <v>87</v>
      </c>
      <c r="C617" s="20">
        <f>(C616+C615+C614+C613+C612+C611+C610+C609+C608+C607+C606)</f>
        <v>27</v>
      </c>
    </row>
    <row r="618" spans="1:3" ht="18.75" thickBot="1" x14ac:dyDescent="0.3">
      <c r="A618" s="22" t="s">
        <v>215</v>
      </c>
      <c r="B618" s="10"/>
      <c r="C618" s="33"/>
    </row>
    <row r="619" spans="1:3" ht="18.75" thickBot="1" x14ac:dyDescent="0.3">
      <c r="A619" s="29" t="s">
        <v>216</v>
      </c>
      <c r="B619" s="10"/>
      <c r="C619" s="33"/>
    </row>
    <row r="620" spans="1:3" ht="16.5" thickBot="1" x14ac:dyDescent="0.3">
      <c r="A620" s="12" t="s">
        <v>217</v>
      </c>
      <c r="B620" s="5">
        <v>0</v>
      </c>
      <c r="C620" s="16">
        <v>0</v>
      </c>
    </row>
    <row r="621" spans="1:3" ht="16.5" thickBot="1" x14ac:dyDescent="0.3">
      <c r="A621" s="12" t="s">
        <v>146</v>
      </c>
      <c r="B621" s="5">
        <v>0</v>
      </c>
      <c r="C621" s="16">
        <v>0</v>
      </c>
    </row>
    <row r="622" spans="1:3" ht="16.5" thickBot="1" x14ac:dyDescent="0.3">
      <c r="A622" s="12" t="s">
        <v>152</v>
      </c>
      <c r="B622" s="5">
        <v>1</v>
      </c>
      <c r="C622" s="16">
        <v>0</v>
      </c>
    </row>
    <row r="623" spans="1:3" ht="16.5" thickBot="1" x14ac:dyDescent="0.3">
      <c r="A623" s="12" t="s">
        <v>153</v>
      </c>
      <c r="B623" s="5">
        <v>1</v>
      </c>
      <c r="C623" s="16">
        <v>0</v>
      </c>
    </row>
    <row r="624" spans="1:3" ht="16.5" thickBot="1" x14ac:dyDescent="0.3">
      <c r="A624" s="12" t="s">
        <v>154</v>
      </c>
      <c r="B624" s="5">
        <v>0</v>
      </c>
      <c r="C624" s="16">
        <v>0</v>
      </c>
    </row>
    <row r="625" spans="1:3" ht="18.75" thickBot="1" x14ac:dyDescent="0.3">
      <c r="A625" s="29" t="s">
        <v>218</v>
      </c>
      <c r="B625" s="10"/>
      <c r="C625" s="33"/>
    </row>
    <row r="626" spans="1:3" ht="16.5" thickBot="1" x14ac:dyDescent="0.3">
      <c r="A626" s="12" t="s">
        <v>217</v>
      </c>
      <c r="B626" s="5">
        <v>29</v>
      </c>
      <c r="C626" s="16">
        <v>2</v>
      </c>
    </row>
    <row r="627" spans="1:3" ht="16.5" thickBot="1" x14ac:dyDescent="0.3">
      <c r="A627" s="12" t="s">
        <v>146</v>
      </c>
      <c r="B627" s="5">
        <v>0</v>
      </c>
      <c r="C627" s="16">
        <v>0</v>
      </c>
    </row>
    <row r="628" spans="1:3" ht="16.5" thickBot="1" x14ac:dyDescent="0.3">
      <c r="A628" s="12" t="s">
        <v>152</v>
      </c>
      <c r="B628" s="5">
        <v>1</v>
      </c>
      <c r="C628" s="16">
        <v>0</v>
      </c>
    </row>
    <row r="629" spans="1:3" ht="16.5" thickBot="1" x14ac:dyDescent="0.3">
      <c r="A629" s="12" t="s">
        <v>153</v>
      </c>
      <c r="B629" s="5">
        <v>9</v>
      </c>
      <c r="C629" s="16">
        <v>0</v>
      </c>
    </row>
    <row r="630" spans="1:3" ht="16.5" thickBot="1" x14ac:dyDescent="0.3">
      <c r="A630" s="12" t="s">
        <v>154</v>
      </c>
      <c r="B630" s="5">
        <v>0</v>
      </c>
      <c r="C630" s="16">
        <v>0</v>
      </c>
    </row>
    <row r="631" spans="1:3" ht="18.75" thickBot="1" x14ac:dyDescent="0.3">
      <c r="A631" s="29" t="s">
        <v>219</v>
      </c>
      <c r="B631" s="10"/>
      <c r="C631" s="33"/>
    </row>
    <row r="632" spans="1:3" ht="16.5" thickBot="1" x14ac:dyDescent="0.3">
      <c r="A632" s="12" t="s">
        <v>217</v>
      </c>
      <c r="B632" s="5">
        <v>0</v>
      </c>
      <c r="C632" s="16">
        <v>0</v>
      </c>
    </row>
    <row r="633" spans="1:3" ht="16.5" thickBot="1" x14ac:dyDescent="0.3">
      <c r="A633" s="12" t="s">
        <v>146</v>
      </c>
      <c r="B633" s="5">
        <v>0</v>
      </c>
      <c r="C633" s="16">
        <v>0</v>
      </c>
    </row>
    <row r="634" spans="1:3" ht="16.5" thickBot="1" x14ac:dyDescent="0.3">
      <c r="A634" s="12" t="s">
        <v>152</v>
      </c>
      <c r="B634" s="5">
        <v>0</v>
      </c>
      <c r="C634" s="16">
        <v>0</v>
      </c>
    </row>
    <row r="635" spans="1:3" ht="16.5" thickBot="1" x14ac:dyDescent="0.3">
      <c r="A635" s="12" t="s">
        <v>153</v>
      </c>
      <c r="B635" s="5">
        <v>0</v>
      </c>
      <c r="C635" s="16">
        <v>0</v>
      </c>
    </row>
    <row r="636" spans="1:3" ht="16.5" thickBot="1" x14ac:dyDescent="0.3">
      <c r="A636" s="12" t="s">
        <v>154</v>
      </c>
      <c r="B636" s="5">
        <v>0</v>
      </c>
      <c r="C636" s="16">
        <v>0</v>
      </c>
    </row>
    <row r="637" spans="1:3" ht="36.75" thickBot="1" x14ac:dyDescent="0.3">
      <c r="A637" s="29" t="s">
        <v>220</v>
      </c>
      <c r="B637" s="10"/>
      <c r="C637" s="33"/>
    </row>
    <row r="638" spans="1:3" ht="16.5" thickBot="1" x14ac:dyDescent="0.3">
      <c r="A638" s="12" t="s">
        <v>221</v>
      </c>
      <c r="B638" s="5">
        <v>6</v>
      </c>
      <c r="C638" s="37">
        <v>0</v>
      </c>
    </row>
    <row r="639" spans="1:3" ht="16.5" thickBot="1" x14ac:dyDescent="0.3">
      <c r="A639" s="12" t="s">
        <v>147</v>
      </c>
      <c r="B639" s="5">
        <v>0</v>
      </c>
      <c r="C639" s="37">
        <v>0</v>
      </c>
    </row>
    <row r="640" spans="1:3" ht="16.5" thickBot="1" x14ac:dyDescent="0.3">
      <c r="A640" s="12" t="s">
        <v>148</v>
      </c>
      <c r="B640" s="5">
        <v>6</v>
      </c>
      <c r="C640" s="37">
        <v>0</v>
      </c>
    </row>
    <row r="641" spans="1:3" ht="36.75" thickBot="1" x14ac:dyDescent="0.3">
      <c r="A641" s="29" t="s">
        <v>222</v>
      </c>
      <c r="B641" s="10"/>
      <c r="C641" s="33"/>
    </row>
    <row r="642" spans="1:3" ht="16.5" thickBot="1" x14ac:dyDescent="0.3">
      <c r="A642" s="12" t="s">
        <v>223</v>
      </c>
      <c r="B642" s="5">
        <v>1</v>
      </c>
      <c r="C642" s="16">
        <v>0</v>
      </c>
    </row>
    <row r="643" spans="1:3" ht="16.5" thickBot="1" x14ac:dyDescent="0.3">
      <c r="A643" s="12" t="s">
        <v>147</v>
      </c>
      <c r="B643" s="5">
        <v>0</v>
      </c>
      <c r="C643" s="16">
        <v>0</v>
      </c>
    </row>
    <row r="644" spans="1:3" ht="16.5" thickBot="1" x14ac:dyDescent="0.3">
      <c r="A644" s="12" t="s">
        <v>148</v>
      </c>
      <c r="B644" s="5">
        <v>0</v>
      </c>
      <c r="C644" s="16">
        <v>0</v>
      </c>
    </row>
    <row r="645" spans="1:3" ht="36.75" thickBot="1" x14ac:dyDescent="0.3">
      <c r="A645" s="29" t="s">
        <v>224</v>
      </c>
      <c r="B645" s="10"/>
      <c r="C645" s="33"/>
    </row>
    <row r="646" spans="1:3" ht="16.5" thickBot="1" x14ac:dyDescent="0.3">
      <c r="A646" s="12" t="s">
        <v>217</v>
      </c>
      <c r="B646" s="5">
        <v>3</v>
      </c>
      <c r="C646" s="16">
        <v>0</v>
      </c>
    </row>
    <row r="647" spans="1:3" ht="16.5" thickBot="1" x14ac:dyDescent="0.3">
      <c r="A647" s="12" t="s">
        <v>146</v>
      </c>
      <c r="B647" s="5">
        <v>0</v>
      </c>
      <c r="C647" s="16">
        <v>0</v>
      </c>
    </row>
    <row r="648" spans="1:3" ht="16.5" thickBot="1" x14ac:dyDescent="0.3">
      <c r="A648" s="12" t="s">
        <v>152</v>
      </c>
      <c r="B648" s="5">
        <v>0</v>
      </c>
      <c r="C648" s="16">
        <v>0</v>
      </c>
    </row>
    <row r="649" spans="1:3" ht="16.5" thickBot="1" x14ac:dyDescent="0.3">
      <c r="A649" s="12" t="s">
        <v>153</v>
      </c>
      <c r="B649" s="5">
        <v>1</v>
      </c>
      <c r="C649" s="16">
        <v>0</v>
      </c>
    </row>
    <row r="650" spans="1:3" ht="16.5" thickBot="1" x14ac:dyDescent="0.3">
      <c r="A650" s="12" t="s">
        <v>154</v>
      </c>
      <c r="B650" s="7">
        <v>0</v>
      </c>
      <c r="C650" s="17">
        <v>0</v>
      </c>
    </row>
    <row r="651" spans="1:3" ht="18.75" thickBot="1" x14ac:dyDescent="0.3">
      <c r="A651" s="9" t="s">
        <v>225</v>
      </c>
      <c r="B651" s="10"/>
      <c r="C651" s="33"/>
    </row>
    <row r="652" spans="1:3" ht="16.5" thickBot="1" x14ac:dyDescent="0.3">
      <c r="A652" s="55" t="s">
        <v>226</v>
      </c>
      <c r="B652" s="16">
        <v>0</v>
      </c>
      <c r="C652" s="16">
        <v>0</v>
      </c>
    </row>
    <row r="653" spans="1:3" ht="31.5" thickBot="1" x14ac:dyDescent="0.3">
      <c r="A653" s="55" t="s">
        <v>227</v>
      </c>
      <c r="B653" s="16">
        <v>0</v>
      </c>
      <c r="C653" s="16">
        <v>0</v>
      </c>
    </row>
    <row r="654" spans="1:3" ht="18.75" thickBot="1" x14ac:dyDescent="0.3">
      <c r="A654" s="22" t="s">
        <v>228</v>
      </c>
      <c r="B654" s="10"/>
      <c r="C654" s="33"/>
    </row>
    <row r="655" spans="1:3" ht="30.75" thickBot="1" x14ac:dyDescent="0.3">
      <c r="A655" s="12" t="s">
        <v>229</v>
      </c>
      <c r="B655" s="5">
        <v>0</v>
      </c>
      <c r="C655" s="37">
        <v>0</v>
      </c>
    </row>
    <row r="656" spans="1:3" ht="16.5" thickBot="1" x14ac:dyDescent="0.3">
      <c r="A656" s="55" t="s">
        <v>230</v>
      </c>
      <c r="B656" s="5">
        <v>0</v>
      </c>
      <c r="C656" s="16">
        <v>0</v>
      </c>
    </row>
    <row r="657" spans="1:3" ht="36.75" thickBot="1" x14ac:dyDescent="0.3">
      <c r="A657" s="9" t="s">
        <v>231</v>
      </c>
      <c r="B657" s="38"/>
      <c r="C657" s="39"/>
    </row>
    <row r="658" spans="1:3" ht="17.25" thickTop="1" thickBot="1" x14ac:dyDescent="0.3">
      <c r="A658" s="40" t="s">
        <v>232</v>
      </c>
      <c r="B658" s="41">
        <v>4</v>
      </c>
      <c r="C658" s="42">
        <v>0</v>
      </c>
    </row>
    <row r="659" spans="1:3" ht="17.25" thickTop="1" thickBot="1" x14ac:dyDescent="0.3">
      <c r="A659" s="40" t="s">
        <v>233</v>
      </c>
      <c r="B659" s="43">
        <v>54</v>
      </c>
      <c r="C659" s="42">
        <v>0</v>
      </c>
    </row>
    <row r="660" spans="1:3" ht="16.5" thickBot="1" x14ac:dyDescent="0.3">
      <c r="A660" s="44" t="s">
        <v>234</v>
      </c>
      <c r="B660" s="45">
        <v>0</v>
      </c>
      <c r="C660" s="46">
        <v>0</v>
      </c>
    </row>
    <row r="661" spans="1:3" ht="16.5" thickBot="1" x14ac:dyDescent="0.3">
      <c r="A661" s="12" t="s">
        <v>235</v>
      </c>
      <c r="B661" s="5">
        <v>11</v>
      </c>
      <c r="C661" s="37">
        <v>0</v>
      </c>
    </row>
    <row r="662" spans="1:3" ht="16.5" thickBot="1" x14ac:dyDescent="0.3">
      <c r="A662" s="47" t="s">
        <v>236</v>
      </c>
      <c r="B662" s="5">
        <v>0</v>
      </c>
      <c r="C662" s="37">
        <v>0</v>
      </c>
    </row>
    <row r="663" spans="1:3" ht="16.5" thickBot="1" x14ac:dyDescent="0.3">
      <c r="A663" s="47" t="s">
        <v>237</v>
      </c>
      <c r="B663" s="5">
        <v>0</v>
      </c>
      <c r="C663" s="37">
        <v>0</v>
      </c>
    </row>
    <row r="664" spans="1:3" ht="16.5" thickBot="1" x14ac:dyDescent="0.3">
      <c r="A664" s="47" t="s">
        <v>238</v>
      </c>
      <c r="B664" s="5">
        <v>1</v>
      </c>
      <c r="C664" s="37">
        <v>0</v>
      </c>
    </row>
    <row r="665" spans="1:3" ht="16.5" thickBot="1" x14ac:dyDescent="0.3">
      <c r="A665" s="56" t="s">
        <v>239</v>
      </c>
      <c r="B665" s="5">
        <v>3</v>
      </c>
      <c r="C665" s="37">
        <v>0</v>
      </c>
    </row>
    <row r="666" spans="1:3" ht="16.5" thickBot="1" x14ac:dyDescent="0.3">
      <c r="A666" s="56" t="s">
        <v>240</v>
      </c>
      <c r="B666" s="5">
        <v>0</v>
      </c>
      <c r="C666" s="37">
        <v>0</v>
      </c>
    </row>
    <row r="667" spans="1:3" ht="16.5" thickBot="1" x14ac:dyDescent="0.3">
      <c r="A667" s="56" t="s">
        <v>241</v>
      </c>
      <c r="B667" s="5">
        <v>0</v>
      </c>
      <c r="C667" s="37">
        <v>0</v>
      </c>
    </row>
    <row r="668" spans="1:3" ht="16.5" thickBot="1" x14ac:dyDescent="0.3">
      <c r="A668" s="56" t="s">
        <v>242</v>
      </c>
      <c r="B668" s="5">
        <v>0</v>
      </c>
      <c r="C668" s="37">
        <v>0</v>
      </c>
    </row>
    <row r="669" spans="1:3" ht="16.5" thickBot="1" x14ac:dyDescent="0.3">
      <c r="A669" s="47" t="s">
        <v>243</v>
      </c>
      <c r="B669" s="5">
        <v>2</v>
      </c>
      <c r="C669" s="37">
        <v>0</v>
      </c>
    </row>
    <row r="670" spans="1:3" ht="16.5" thickBot="1" x14ac:dyDescent="0.3">
      <c r="A670" s="48" t="s">
        <v>244</v>
      </c>
      <c r="B670" s="5">
        <v>0</v>
      </c>
      <c r="C670" s="37">
        <v>0</v>
      </c>
    </row>
    <row r="671" spans="1:3" ht="16.5" thickBot="1" x14ac:dyDescent="0.3">
      <c r="A671" s="48" t="s">
        <v>245</v>
      </c>
      <c r="B671" s="5">
        <v>0</v>
      </c>
      <c r="C671" s="37">
        <v>0</v>
      </c>
    </row>
    <row r="672" spans="1:3" ht="30.75" thickBot="1" x14ac:dyDescent="0.3">
      <c r="A672" s="48" t="s">
        <v>246</v>
      </c>
      <c r="B672" s="5">
        <v>0</v>
      </c>
      <c r="C672" s="37">
        <v>0</v>
      </c>
    </row>
    <row r="673" spans="1:3" ht="16.5" thickBot="1" x14ac:dyDescent="0.3">
      <c r="A673" s="48" t="s">
        <v>141</v>
      </c>
      <c r="B673" s="5">
        <v>0</v>
      </c>
      <c r="C673" s="37">
        <v>0</v>
      </c>
    </row>
    <row r="674" spans="1:3" ht="16.5" thickBot="1" x14ac:dyDescent="0.3">
      <c r="A674" s="48" t="s">
        <v>247</v>
      </c>
      <c r="B674" s="5">
        <v>0</v>
      </c>
      <c r="C674" s="37">
        <v>0</v>
      </c>
    </row>
    <row r="675" spans="1:3" ht="16.5" thickBot="1" x14ac:dyDescent="0.3">
      <c r="A675" s="18" t="s">
        <v>51</v>
      </c>
      <c r="B675" s="19">
        <f>(B674+B673+B672+B671+B670+B669+B668+B667+B666+B665+B664+B663+B662+B661+B660)</f>
        <v>17</v>
      </c>
      <c r="C675" s="20">
        <f>(C674+C673+C672+C671+C670+C669+C668+C667+C666+C665+C664+C663+C662+C661+C660)</f>
        <v>0</v>
      </c>
    </row>
    <row r="676" spans="1:3" ht="16.5" thickBot="1" x14ac:dyDescent="0.3">
      <c r="A676" s="57" t="s">
        <v>248</v>
      </c>
      <c r="B676" s="7">
        <v>0</v>
      </c>
      <c r="C676" s="49">
        <v>0</v>
      </c>
    </row>
    <row r="677" spans="1:3" ht="16.5" thickBot="1" x14ac:dyDescent="0.3">
      <c r="A677" s="57" t="s">
        <v>249</v>
      </c>
      <c r="B677" s="5">
        <v>0</v>
      </c>
      <c r="C677" s="37">
        <v>0</v>
      </c>
    </row>
    <row r="678" spans="1:3" ht="16.5" thickBot="1" x14ac:dyDescent="0.3">
      <c r="A678" s="55" t="s">
        <v>250</v>
      </c>
      <c r="B678" s="16">
        <v>0</v>
      </c>
      <c r="C678" s="16">
        <v>0</v>
      </c>
    </row>
    <row r="679" spans="1:3" ht="54.75" thickBot="1" x14ac:dyDescent="0.3">
      <c r="A679" s="29" t="s">
        <v>251</v>
      </c>
      <c r="B679" s="10"/>
      <c r="C679" s="33"/>
    </row>
    <row r="680" spans="1:3" ht="30.75" thickBot="1" x14ac:dyDescent="0.3">
      <c r="A680" s="12" t="s">
        <v>252</v>
      </c>
      <c r="B680" s="5">
        <v>0</v>
      </c>
      <c r="C680" s="37">
        <v>0</v>
      </c>
    </row>
    <row r="681" spans="1:3" ht="30.75" thickBot="1" x14ac:dyDescent="0.3">
      <c r="A681" s="12" t="s">
        <v>253</v>
      </c>
      <c r="B681" s="5">
        <v>8</v>
      </c>
      <c r="C681" s="37">
        <v>0</v>
      </c>
    </row>
    <row r="682" spans="1:3" ht="16.5" thickBot="1" x14ac:dyDescent="0.3">
      <c r="A682" s="12" t="s">
        <v>254</v>
      </c>
      <c r="B682" s="5">
        <v>0</v>
      </c>
      <c r="C682" s="37">
        <v>0</v>
      </c>
    </row>
    <row r="683" spans="1:3" ht="30.75" thickBot="1" x14ac:dyDescent="0.3">
      <c r="A683" s="12" t="s">
        <v>255</v>
      </c>
      <c r="B683" s="5">
        <v>0</v>
      </c>
      <c r="C683" s="37">
        <v>0</v>
      </c>
    </row>
    <row r="684" spans="1:3" ht="30.75" thickBot="1" x14ac:dyDescent="0.3">
      <c r="A684" s="12" t="s">
        <v>256</v>
      </c>
      <c r="B684" s="5">
        <v>0</v>
      </c>
      <c r="C684" s="37">
        <v>0</v>
      </c>
    </row>
    <row r="685" spans="1:3" ht="30.75" thickBot="1" x14ac:dyDescent="0.3">
      <c r="A685" s="12" t="s">
        <v>257</v>
      </c>
      <c r="B685" s="5">
        <v>0</v>
      </c>
      <c r="C685" s="37">
        <v>0</v>
      </c>
    </row>
    <row r="686" spans="1:3" ht="30.75" thickBot="1" x14ac:dyDescent="0.3">
      <c r="A686" s="15" t="s">
        <v>258</v>
      </c>
      <c r="B686" s="5">
        <v>0</v>
      </c>
      <c r="C686" s="37">
        <v>0</v>
      </c>
    </row>
    <row r="687" spans="1:3" ht="16.5" thickBot="1" x14ac:dyDescent="0.3">
      <c r="A687" s="12" t="s">
        <v>259</v>
      </c>
      <c r="B687" s="5">
        <v>0</v>
      </c>
      <c r="C687" s="37">
        <v>0</v>
      </c>
    </row>
    <row r="688" spans="1:3" ht="30.75" thickBot="1" x14ac:dyDescent="0.3">
      <c r="A688" s="12" t="s">
        <v>260</v>
      </c>
      <c r="B688" s="5">
        <v>0</v>
      </c>
      <c r="C688" s="37">
        <v>0</v>
      </c>
    </row>
    <row r="689" spans="1:3" ht="30.75" thickBot="1" x14ac:dyDescent="0.3">
      <c r="A689" s="12" t="s">
        <v>261</v>
      </c>
      <c r="B689" s="5">
        <v>0</v>
      </c>
      <c r="C689" s="37">
        <v>0</v>
      </c>
    </row>
    <row r="690" spans="1:3" ht="30.75" thickBot="1" x14ac:dyDescent="0.3">
      <c r="A690" s="12" t="s">
        <v>262</v>
      </c>
      <c r="B690" s="5">
        <v>0</v>
      </c>
      <c r="C690" s="37">
        <v>0</v>
      </c>
    </row>
    <row r="691" spans="1:3" ht="54.75" thickBot="1" x14ac:dyDescent="0.3">
      <c r="A691" s="29" t="s">
        <v>263</v>
      </c>
      <c r="B691" s="10"/>
      <c r="C691" s="33"/>
    </row>
    <row r="692" spans="1:3" ht="30.75" thickBot="1" x14ac:dyDescent="0.3">
      <c r="A692" s="12" t="s">
        <v>253</v>
      </c>
      <c r="B692" s="5">
        <v>67</v>
      </c>
      <c r="C692" s="37">
        <v>5</v>
      </c>
    </row>
    <row r="693" spans="1:3" ht="30.75" thickBot="1" x14ac:dyDescent="0.3">
      <c r="A693" s="12" t="s">
        <v>255</v>
      </c>
      <c r="B693" s="5">
        <v>0</v>
      </c>
      <c r="C693" s="37">
        <v>0</v>
      </c>
    </row>
    <row r="694" spans="1:3" ht="30.75" thickBot="1" x14ac:dyDescent="0.3">
      <c r="A694" s="12" t="s">
        <v>264</v>
      </c>
      <c r="B694" s="5">
        <v>69</v>
      </c>
      <c r="C694" s="37">
        <v>5</v>
      </c>
    </row>
    <row r="695" spans="1:3" ht="30.75" thickBot="1" x14ac:dyDescent="0.3">
      <c r="A695" s="12" t="s">
        <v>265</v>
      </c>
      <c r="B695" s="5">
        <v>15</v>
      </c>
      <c r="C695" s="37">
        <v>2</v>
      </c>
    </row>
    <row r="696" spans="1:3" ht="31.5" thickBot="1" x14ac:dyDescent="0.3">
      <c r="A696" s="55" t="s">
        <v>266</v>
      </c>
      <c r="B696" s="5">
        <v>0</v>
      </c>
      <c r="C696" s="37">
        <v>0</v>
      </c>
    </row>
    <row r="697" spans="1:3" ht="16.5" thickBot="1" x14ac:dyDescent="0.3">
      <c r="A697" s="12" t="s">
        <v>259</v>
      </c>
      <c r="B697" s="5">
        <v>0</v>
      </c>
      <c r="C697" s="37">
        <v>0</v>
      </c>
    </row>
    <row r="698" spans="1:3" ht="30.75" thickBot="1" x14ac:dyDescent="0.3">
      <c r="A698" s="12" t="s">
        <v>260</v>
      </c>
      <c r="B698" s="5">
        <v>0</v>
      </c>
      <c r="C698" s="37">
        <v>0</v>
      </c>
    </row>
    <row r="699" spans="1:3" ht="30.75" thickBot="1" x14ac:dyDescent="0.3">
      <c r="A699" s="12" t="s">
        <v>261</v>
      </c>
      <c r="B699" s="5">
        <v>0</v>
      </c>
      <c r="C699" s="37">
        <v>0</v>
      </c>
    </row>
    <row r="700" spans="1:3" ht="30.75" thickBot="1" x14ac:dyDescent="0.3">
      <c r="A700" s="12" t="s">
        <v>267</v>
      </c>
      <c r="B700" s="5">
        <v>5</v>
      </c>
      <c r="C700" s="37">
        <v>1</v>
      </c>
    </row>
    <row r="701" spans="1:3" ht="16.5" thickBot="1" x14ac:dyDescent="0.3">
      <c r="A701" s="55" t="s">
        <v>268</v>
      </c>
      <c r="B701" s="16">
        <v>0</v>
      </c>
      <c r="C701" s="37">
        <v>0</v>
      </c>
    </row>
    <row r="703" spans="1:3" ht="18.75" x14ac:dyDescent="0.3">
      <c r="A703" s="59" t="s">
        <v>270</v>
      </c>
    </row>
    <row r="704" spans="1:3" ht="78.75" x14ac:dyDescent="0.25">
      <c r="A704" s="51" t="s">
        <v>271</v>
      </c>
    </row>
    <row r="705" spans="1:3" ht="63" x14ac:dyDescent="0.25">
      <c r="A705" s="53" t="s">
        <v>272</v>
      </c>
    </row>
    <row r="707" spans="1:3" ht="15.75" thickBot="1" x14ac:dyDescent="0.3"/>
    <row r="708" spans="1:3" ht="46.5" thickBot="1" x14ac:dyDescent="0.3">
      <c r="A708" s="65" t="s">
        <v>0</v>
      </c>
      <c r="B708" s="65"/>
      <c r="C708" s="65"/>
    </row>
    <row r="709" spans="1:3" ht="27.75" thickBot="1" x14ac:dyDescent="0.3">
      <c r="A709" s="1" t="s">
        <v>1</v>
      </c>
      <c r="B709" s="66" t="s">
        <v>2</v>
      </c>
      <c r="C709" s="66"/>
    </row>
    <row r="710" spans="1:3" ht="50.25" thickBot="1" x14ac:dyDescent="0.3">
      <c r="A710" s="2" t="s">
        <v>274</v>
      </c>
      <c r="B710" s="3" t="s">
        <v>4</v>
      </c>
      <c r="C710" s="3" t="s">
        <v>5</v>
      </c>
    </row>
    <row r="711" spans="1:3" ht="30.75" thickBot="1" x14ac:dyDescent="0.3">
      <c r="A711" s="4" t="s">
        <v>6</v>
      </c>
      <c r="B711" s="16">
        <v>0</v>
      </c>
      <c r="C711" s="16">
        <v>0</v>
      </c>
    </row>
    <row r="712" spans="1:3" ht="30.75" thickBot="1" x14ac:dyDescent="0.3">
      <c r="A712" s="4" t="s">
        <v>7</v>
      </c>
      <c r="B712" s="5">
        <v>0</v>
      </c>
      <c r="C712" s="16">
        <v>0</v>
      </c>
    </row>
    <row r="713" spans="1:3" ht="16.5" thickBot="1" x14ac:dyDescent="0.3">
      <c r="A713" s="6" t="s">
        <v>8</v>
      </c>
      <c r="B713" s="5">
        <v>164</v>
      </c>
      <c r="C713" s="5">
        <v>12</v>
      </c>
    </row>
    <row r="714" spans="1:3" ht="16.5" thickBot="1" x14ac:dyDescent="0.3">
      <c r="A714" s="6" t="s">
        <v>9</v>
      </c>
      <c r="B714" s="5">
        <v>157</v>
      </c>
      <c r="C714" s="5">
        <v>68</v>
      </c>
    </row>
    <row r="715" spans="1:3" ht="16.5" thickBot="1" x14ac:dyDescent="0.3">
      <c r="A715" s="6" t="s">
        <v>10</v>
      </c>
      <c r="B715" s="7">
        <v>8</v>
      </c>
      <c r="C715" s="8">
        <v>1</v>
      </c>
    </row>
    <row r="716" spans="1:3" ht="18.75" thickBot="1" x14ac:dyDescent="0.3">
      <c r="A716" s="9" t="s">
        <v>11</v>
      </c>
      <c r="B716" s="10"/>
      <c r="C716" s="11"/>
    </row>
    <row r="717" spans="1:3" ht="16.5" thickBot="1" x14ac:dyDescent="0.3">
      <c r="A717" s="12" t="s">
        <v>12</v>
      </c>
      <c r="B717" s="13">
        <v>37</v>
      </c>
      <c r="C717" s="14">
        <v>4</v>
      </c>
    </row>
    <row r="718" spans="1:3" ht="16.5" thickBot="1" x14ac:dyDescent="0.3">
      <c r="A718" s="15" t="s">
        <v>13</v>
      </c>
      <c r="B718" s="5">
        <v>0</v>
      </c>
      <c r="C718" s="16">
        <v>0</v>
      </c>
    </row>
    <row r="719" spans="1:3" ht="30.75" thickBot="1" x14ac:dyDescent="0.3">
      <c r="A719" s="12" t="s">
        <v>14</v>
      </c>
      <c r="B719" s="5">
        <v>49</v>
      </c>
      <c r="C719" s="16">
        <v>3</v>
      </c>
    </row>
    <row r="720" spans="1:3" ht="16.5" thickBot="1" x14ac:dyDescent="0.3">
      <c r="A720" s="12" t="s">
        <v>15</v>
      </c>
      <c r="B720" s="5">
        <v>7</v>
      </c>
      <c r="C720" s="16">
        <v>0</v>
      </c>
    </row>
    <row r="721" spans="1:3" ht="45.75" thickBot="1" x14ac:dyDescent="0.3">
      <c r="A721" s="12" t="s">
        <v>16</v>
      </c>
      <c r="B721" s="5">
        <v>1</v>
      </c>
      <c r="C721" s="16">
        <v>0</v>
      </c>
    </row>
    <row r="722" spans="1:3" ht="16.5" thickBot="1" x14ac:dyDescent="0.3">
      <c r="A722" s="12" t="s">
        <v>17</v>
      </c>
      <c r="B722" s="5">
        <v>0</v>
      </c>
      <c r="C722" s="16">
        <v>0</v>
      </c>
    </row>
    <row r="723" spans="1:3" ht="16.5" thickBot="1" x14ac:dyDescent="0.3">
      <c r="A723" s="12" t="s">
        <v>18</v>
      </c>
      <c r="B723" s="5">
        <v>1</v>
      </c>
      <c r="C723" s="16">
        <v>0</v>
      </c>
    </row>
    <row r="724" spans="1:3" ht="16.5" thickBot="1" x14ac:dyDescent="0.3">
      <c r="A724" s="12" t="s">
        <v>19</v>
      </c>
      <c r="B724" s="5">
        <v>0</v>
      </c>
      <c r="C724" s="16">
        <v>0</v>
      </c>
    </row>
    <row r="725" spans="1:3" ht="16.5" thickBot="1" x14ac:dyDescent="0.3">
      <c r="A725" s="12" t="s">
        <v>20</v>
      </c>
      <c r="B725" s="5">
        <v>0</v>
      </c>
      <c r="C725" s="16">
        <v>0</v>
      </c>
    </row>
    <row r="726" spans="1:3" ht="16.5" thickBot="1" x14ac:dyDescent="0.3">
      <c r="A726" s="12" t="s">
        <v>21</v>
      </c>
      <c r="B726" s="5">
        <v>0</v>
      </c>
      <c r="C726" s="16">
        <v>0</v>
      </c>
    </row>
    <row r="727" spans="1:3" ht="16.5" thickBot="1" x14ac:dyDescent="0.3">
      <c r="A727" s="12" t="s">
        <v>22</v>
      </c>
      <c r="B727" s="5">
        <v>0</v>
      </c>
      <c r="C727" s="16">
        <v>0</v>
      </c>
    </row>
    <row r="728" spans="1:3" ht="16.5" thickBot="1" x14ac:dyDescent="0.3">
      <c r="A728" s="12" t="s">
        <v>23</v>
      </c>
      <c r="B728" s="5">
        <v>15</v>
      </c>
      <c r="C728" s="16">
        <v>2</v>
      </c>
    </row>
    <row r="729" spans="1:3" ht="30.75" thickBot="1" x14ac:dyDescent="0.3">
      <c r="A729" s="12" t="s">
        <v>24</v>
      </c>
      <c r="B729" s="5">
        <v>0</v>
      </c>
      <c r="C729" s="16">
        <v>0</v>
      </c>
    </row>
    <row r="730" spans="1:3" ht="16.5" thickBot="1" x14ac:dyDescent="0.3">
      <c r="A730" s="12" t="s">
        <v>25</v>
      </c>
      <c r="B730" s="5">
        <v>0</v>
      </c>
      <c r="C730" s="16">
        <v>0</v>
      </c>
    </row>
    <row r="731" spans="1:3" ht="16.5" thickBot="1" x14ac:dyDescent="0.3">
      <c r="A731" s="12" t="s">
        <v>26</v>
      </c>
      <c r="B731" s="5">
        <v>0</v>
      </c>
      <c r="C731" s="16">
        <v>0</v>
      </c>
    </row>
    <row r="732" spans="1:3" ht="16.5" thickBot="1" x14ac:dyDescent="0.3">
      <c r="A732" s="12" t="s">
        <v>27</v>
      </c>
      <c r="B732" s="5">
        <v>0</v>
      </c>
      <c r="C732" s="16">
        <v>0</v>
      </c>
    </row>
    <row r="733" spans="1:3" ht="30.75" thickBot="1" x14ac:dyDescent="0.3">
      <c r="A733" s="12" t="s">
        <v>28</v>
      </c>
      <c r="B733" s="5">
        <v>0</v>
      </c>
      <c r="C733" s="16">
        <v>0</v>
      </c>
    </row>
    <row r="734" spans="1:3" ht="16.5" thickBot="1" x14ac:dyDescent="0.3">
      <c r="A734" s="12" t="s">
        <v>29</v>
      </c>
      <c r="B734" s="5">
        <v>0</v>
      </c>
      <c r="C734" s="16">
        <v>0</v>
      </c>
    </row>
    <row r="735" spans="1:3" ht="16.5" thickBot="1" x14ac:dyDescent="0.3">
      <c r="A735" s="12" t="s">
        <v>30</v>
      </c>
      <c r="B735" s="5">
        <v>0</v>
      </c>
      <c r="C735" s="16">
        <v>0</v>
      </c>
    </row>
    <row r="736" spans="1:3" ht="16.5" thickBot="1" x14ac:dyDescent="0.3">
      <c r="A736" s="12" t="s">
        <v>31</v>
      </c>
      <c r="B736" s="5">
        <v>0</v>
      </c>
      <c r="C736" s="16">
        <v>0</v>
      </c>
    </row>
    <row r="737" spans="1:3" ht="16.5" thickBot="1" x14ac:dyDescent="0.3">
      <c r="A737" s="12" t="s">
        <v>32</v>
      </c>
      <c r="B737" s="5">
        <v>4</v>
      </c>
      <c r="C737" s="16">
        <v>0</v>
      </c>
    </row>
    <row r="738" spans="1:3" ht="30.75" thickBot="1" x14ac:dyDescent="0.3">
      <c r="A738" s="12" t="s">
        <v>33</v>
      </c>
      <c r="B738" s="5">
        <v>0</v>
      </c>
      <c r="C738" s="16">
        <v>0</v>
      </c>
    </row>
    <row r="739" spans="1:3" ht="30.75" thickBot="1" x14ac:dyDescent="0.3">
      <c r="A739" s="12" t="s">
        <v>34</v>
      </c>
      <c r="B739" s="5">
        <v>9</v>
      </c>
      <c r="C739" s="16">
        <v>2</v>
      </c>
    </row>
    <row r="740" spans="1:3" ht="30.75" thickBot="1" x14ac:dyDescent="0.3">
      <c r="A740" s="12" t="s">
        <v>35</v>
      </c>
      <c r="B740" s="5">
        <v>25</v>
      </c>
      <c r="C740" s="16">
        <v>0</v>
      </c>
    </row>
    <row r="741" spans="1:3" ht="16.5" thickBot="1" x14ac:dyDescent="0.3">
      <c r="A741" s="12" t="s">
        <v>36</v>
      </c>
      <c r="B741" s="5">
        <v>8</v>
      </c>
      <c r="C741" s="16">
        <v>0</v>
      </c>
    </row>
    <row r="742" spans="1:3" ht="16.5" thickBot="1" x14ac:dyDescent="0.3">
      <c r="A742" s="12" t="s">
        <v>37</v>
      </c>
      <c r="B742" s="5">
        <v>3</v>
      </c>
      <c r="C742" s="16">
        <v>1</v>
      </c>
    </row>
    <row r="743" spans="1:3" ht="16.5" thickBot="1" x14ac:dyDescent="0.3">
      <c r="A743" s="12" t="s">
        <v>38</v>
      </c>
      <c r="B743" s="5">
        <v>0</v>
      </c>
      <c r="C743" s="16">
        <v>0</v>
      </c>
    </row>
    <row r="744" spans="1:3" ht="16.5" thickBot="1" x14ac:dyDescent="0.3">
      <c r="A744" s="12" t="s">
        <v>39</v>
      </c>
      <c r="B744" s="5">
        <v>1</v>
      </c>
      <c r="C744" s="16">
        <v>0</v>
      </c>
    </row>
    <row r="745" spans="1:3" ht="16.5" thickBot="1" x14ac:dyDescent="0.3">
      <c r="A745" s="12" t="s">
        <v>40</v>
      </c>
      <c r="B745" s="5">
        <v>0</v>
      </c>
      <c r="C745" s="16">
        <v>0</v>
      </c>
    </row>
    <row r="746" spans="1:3" ht="16.5" thickBot="1" x14ac:dyDescent="0.3">
      <c r="A746" s="12" t="s">
        <v>41</v>
      </c>
      <c r="B746" s="5">
        <v>0</v>
      </c>
      <c r="C746" s="16">
        <v>0</v>
      </c>
    </row>
    <row r="747" spans="1:3" ht="16.5" thickBot="1" x14ac:dyDescent="0.3">
      <c r="A747" s="12" t="s">
        <v>42</v>
      </c>
      <c r="B747" s="5">
        <v>0</v>
      </c>
      <c r="C747" s="16">
        <v>0</v>
      </c>
    </row>
    <row r="748" spans="1:3" ht="16.5" thickBot="1" x14ac:dyDescent="0.3">
      <c r="A748" s="12" t="s">
        <v>43</v>
      </c>
      <c r="B748" s="5">
        <v>0</v>
      </c>
      <c r="C748" s="16">
        <v>0</v>
      </c>
    </row>
    <row r="749" spans="1:3" ht="16.5" thickBot="1" x14ac:dyDescent="0.3">
      <c r="A749" s="12" t="s">
        <v>44</v>
      </c>
      <c r="B749" s="5">
        <v>0</v>
      </c>
      <c r="C749" s="16">
        <v>0</v>
      </c>
    </row>
    <row r="750" spans="1:3" ht="16.5" thickBot="1" x14ac:dyDescent="0.3">
      <c r="A750" s="12" t="s">
        <v>45</v>
      </c>
      <c r="B750" s="5">
        <v>0</v>
      </c>
      <c r="C750" s="16">
        <v>0</v>
      </c>
    </row>
    <row r="751" spans="1:3" ht="16.5" thickBot="1" x14ac:dyDescent="0.3">
      <c r="A751" s="12" t="s">
        <v>46</v>
      </c>
      <c r="B751" s="5">
        <v>1</v>
      </c>
      <c r="C751" s="16">
        <v>0</v>
      </c>
    </row>
    <row r="752" spans="1:3" ht="16.5" thickBot="1" x14ac:dyDescent="0.3">
      <c r="A752" s="12" t="s">
        <v>47</v>
      </c>
      <c r="B752" s="5">
        <v>1</v>
      </c>
      <c r="C752" s="16">
        <v>0</v>
      </c>
    </row>
    <row r="753" spans="1:3" ht="16.5" thickBot="1" x14ac:dyDescent="0.3">
      <c r="A753" s="12" t="s">
        <v>48</v>
      </c>
      <c r="B753" s="5">
        <v>0</v>
      </c>
      <c r="C753" s="16">
        <v>0</v>
      </c>
    </row>
    <row r="754" spans="1:3" ht="16.5" thickBot="1" x14ac:dyDescent="0.3">
      <c r="A754" s="12" t="s">
        <v>49</v>
      </c>
      <c r="B754" s="5">
        <v>0</v>
      </c>
      <c r="C754" s="16">
        <v>0</v>
      </c>
    </row>
    <row r="755" spans="1:3" ht="16.5" thickBot="1" x14ac:dyDescent="0.3">
      <c r="A755" s="12" t="s">
        <v>50</v>
      </c>
      <c r="B755" s="7">
        <v>2</v>
      </c>
      <c r="C755" s="17">
        <v>0</v>
      </c>
    </row>
    <row r="756" spans="1:3" ht="16.5" thickBot="1" x14ac:dyDescent="0.3">
      <c r="A756" s="18" t="s">
        <v>51</v>
      </c>
      <c r="B756" s="19">
        <f>(B755+B754+B753+B752+B751+B750+B749+B748+B747+B746+B745+B744+B743+B742+B741+B740+B739+B738+B737+B736+B735+B734+B733+B732+B731+B730+B729+B728+B727+B726+B725+B724+B723+B722+B721+B720+B719+B718+B717)</f>
        <v>164</v>
      </c>
      <c r="C756" s="20">
        <f>(C755+C754+C753+C752+C751+C750+C749+C748+C747+C746+C745+C744+C743+C742+C741+C740+C739+C738+C737+C736+C735+C734+C733+C732+C731+C730+C729+C728+C727+C726+C725+C724+C723+C722+C721+C720+C719+C718+C717)</f>
        <v>12</v>
      </c>
    </row>
    <row r="757" spans="1:3" ht="36.75" thickBot="1" x14ac:dyDescent="0.3">
      <c r="A757" s="9" t="s">
        <v>52</v>
      </c>
      <c r="B757" s="21"/>
      <c r="C757" s="11"/>
    </row>
    <row r="758" spans="1:3" ht="16.5" thickBot="1" x14ac:dyDescent="0.3">
      <c r="A758" s="12" t="s">
        <v>53</v>
      </c>
      <c r="B758" s="13">
        <v>54</v>
      </c>
      <c r="C758" s="14">
        <v>3</v>
      </c>
    </row>
    <row r="759" spans="1:3" ht="16.5" thickBot="1" x14ac:dyDescent="0.3">
      <c r="A759" s="12" t="s">
        <v>54</v>
      </c>
      <c r="B759" s="5">
        <v>4</v>
      </c>
      <c r="C759" s="16">
        <v>6</v>
      </c>
    </row>
    <row r="760" spans="1:3" ht="16.5" thickBot="1" x14ac:dyDescent="0.3">
      <c r="A760" s="12" t="s">
        <v>55</v>
      </c>
      <c r="B760" s="5">
        <v>136</v>
      </c>
      <c r="C760" s="16">
        <v>2</v>
      </c>
    </row>
    <row r="761" spans="1:3" ht="30.75" thickBot="1" x14ac:dyDescent="0.3">
      <c r="A761" s="12" t="s">
        <v>56</v>
      </c>
      <c r="B761" s="5">
        <v>0</v>
      </c>
      <c r="C761" s="16">
        <v>0</v>
      </c>
    </row>
    <row r="762" spans="1:3" ht="30.75" thickBot="1" x14ac:dyDescent="0.3">
      <c r="A762" s="12" t="s">
        <v>57</v>
      </c>
      <c r="B762" s="5">
        <v>0</v>
      </c>
      <c r="C762" s="16">
        <v>0</v>
      </c>
    </row>
    <row r="763" spans="1:3" ht="16.5" thickBot="1" x14ac:dyDescent="0.3">
      <c r="A763" s="12" t="s">
        <v>58</v>
      </c>
      <c r="B763" s="5">
        <v>0</v>
      </c>
      <c r="C763" s="16">
        <v>0</v>
      </c>
    </row>
    <row r="764" spans="1:3" ht="16.5" thickBot="1" x14ac:dyDescent="0.3">
      <c r="A764" s="12" t="s">
        <v>59</v>
      </c>
      <c r="B764" s="5">
        <v>0</v>
      </c>
      <c r="C764" s="16">
        <v>0</v>
      </c>
    </row>
    <row r="765" spans="1:3" ht="16.5" thickBot="1" x14ac:dyDescent="0.3">
      <c r="A765" s="12" t="s">
        <v>60</v>
      </c>
      <c r="B765" s="5">
        <v>0</v>
      </c>
      <c r="C765" s="16">
        <v>0</v>
      </c>
    </row>
    <row r="766" spans="1:3" ht="16.5" thickBot="1" x14ac:dyDescent="0.3">
      <c r="A766" s="12" t="s">
        <v>61</v>
      </c>
      <c r="B766" s="5">
        <v>2</v>
      </c>
      <c r="C766" s="16">
        <v>0</v>
      </c>
    </row>
    <row r="767" spans="1:3" ht="16.5" thickBot="1" x14ac:dyDescent="0.3">
      <c r="A767" s="12" t="s">
        <v>62</v>
      </c>
      <c r="B767" s="5">
        <v>11</v>
      </c>
      <c r="C767" s="16">
        <v>3</v>
      </c>
    </row>
    <row r="768" spans="1:3" ht="16.5" thickBot="1" x14ac:dyDescent="0.3">
      <c r="A768" s="12" t="s">
        <v>63</v>
      </c>
      <c r="B768" s="5">
        <v>1</v>
      </c>
      <c r="C768" s="16">
        <v>0</v>
      </c>
    </row>
    <row r="769" spans="1:3" ht="16.5" thickBot="1" x14ac:dyDescent="0.3">
      <c r="A769" s="12" t="s">
        <v>64</v>
      </c>
      <c r="B769" s="5">
        <v>0</v>
      </c>
      <c r="C769" s="16">
        <v>0</v>
      </c>
    </row>
    <row r="770" spans="1:3" ht="16.5" thickBot="1" x14ac:dyDescent="0.3">
      <c r="A770" s="12" t="s">
        <v>65</v>
      </c>
      <c r="B770" s="5">
        <v>0</v>
      </c>
      <c r="C770" s="16">
        <v>0</v>
      </c>
    </row>
    <row r="771" spans="1:3" ht="16.5" thickBot="1" x14ac:dyDescent="0.3">
      <c r="A771" s="12" t="s">
        <v>66</v>
      </c>
      <c r="B771" s="5">
        <v>0</v>
      </c>
      <c r="C771" s="16">
        <v>0</v>
      </c>
    </row>
    <row r="772" spans="1:3" ht="16.5" thickBot="1" x14ac:dyDescent="0.3">
      <c r="A772" s="12" t="s">
        <v>67</v>
      </c>
      <c r="B772" s="5">
        <v>0</v>
      </c>
      <c r="C772" s="16">
        <v>0</v>
      </c>
    </row>
    <row r="773" spans="1:3" ht="16.5" thickBot="1" x14ac:dyDescent="0.3">
      <c r="A773" s="12" t="s">
        <v>68</v>
      </c>
      <c r="B773" s="5">
        <v>0</v>
      </c>
      <c r="C773" s="16">
        <v>0</v>
      </c>
    </row>
    <row r="774" spans="1:3" ht="30.75" thickBot="1" x14ac:dyDescent="0.3">
      <c r="A774" s="12" t="s">
        <v>69</v>
      </c>
      <c r="B774" s="5">
        <v>0</v>
      </c>
      <c r="C774" s="16">
        <v>0</v>
      </c>
    </row>
    <row r="775" spans="1:3" ht="16.5" thickBot="1" x14ac:dyDescent="0.3">
      <c r="A775" s="12" t="s">
        <v>70</v>
      </c>
      <c r="B775" s="5">
        <v>3</v>
      </c>
      <c r="C775" s="16">
        <v>0</v>
      </c>
    </row>
    <row r="776" spans="1:3" ht="16.5" thickBot="1" x14ac:dyDescent="0.3">
      <c r="A776" s="12" t="s">
        <v>71</v>
      </c>
      <c r="B776" s="5">
        <v>0</v>
      </c>
      <c r="C776" s="16">
        <v>0</v>
      </c>
    </row>
    <row r="777" spans="1:3" ht="16.5" thickBot="1" x14ac:dyDescent="0.3">
      <c r="A777" s="12" t="s">
        <v>72</v>
      </c>
      <c r="B777" s="5">
        <v>0</v>
      </c>
      <c r="C777" s="16">
        <v>0</v>
      </c>
    </row>
    <row r="778" spans="1:3" ht="30.75" thickBot="1" x14ac:dyDescent="0.3">
      <c r="A778" s="12" t="s">
        <v>73</v>
      </c>
      <c r="B778" s="5">
        <v>0</v>
      </c>
      <c r="C778" s="16">
        <v>0</v>
      </c>
    </row>
    <row r="779" spans="1:3" ht="16.5" thickBot="1" x14ac:dyDescent="0.3">
      <c r="A779" s="12" t="s">
        <v>74</v>
      </c>
      <c r="B779" s="5">
        <v>2</v>
      </c>
      <c r="C779" s="16">
        <v>0</v>
      </c>
    </row>
    <row r="780" spans="1:3" ht="16.5" thickBot="1" x14ac:dyDescent="0.3">
      <c r="A780" s="12" t="s">
        <v>75</v>
      </c>
      <c r="B780" s="5">
        <v>15</v>
      </c>
      <c r="C780" s="16">
        <v>0</v>
      </c>
    </row>
    <row r="781" spans="1:3" ht="16.5" thickBot="1" x14ac:dyDescent="0.3">
      <c r="A781" s="18" t="s">
        <v>51</v>
      </c>
      <c r="B781" s="19">
        <f>(B780+B779+B778+B777+B776+B775+B774+B773+B772+B771+B770+B769+B768+B767+B766+B765+B764+B763+B762+B761+B760+B759+B758)</f>
        <v>228</v>
      </c>
      <c r="C781" s="20">
        <f>(C780+C779+C778+C777+C776+C775+C774+C773+C772+C771+C770+C769+C768+C767+C766+C765+C764+C763+C762+C761+C760+C759+C758)</f>
        <v>14</v>
      </c>
    </row>
    <row r="782" spans="1:3" ht="16.5" thickBot="1" x14ac:dyDescent="0.3">
      <c r="A782" s="6" t="s">
        <v>76</v>
      </c>
      <c r="B782" s="7">
        <v>74</v>
      </c>
      <c r="C782" s="17">
        <v>8</v>
      </c>
    </row>
    <row r="783" spans="1:3" ht="36.75" thickBot="1" x14ac:dyDescent="0.3">
      <c r="A783" s="9" t="s">
        <v>77</v>
      </c>
      <c r="B783" s="21"/>
      <c r="C783" s="11"/>
    </row>
    <row r="784" spans="1:3" ht="16.5" thickBot="1" x14ac:dyDescent="0.3">
      <c r="A784" s="12" t="s">
        <v>53</v>
      </c>
      <c r="B784" s="5">
        <v>15</v>
      </c>
      <c r="C784" s="16">
        <v>11</v>
      </c>
    </row>
    <row r="785" spans="1:3" ht="16.5" thickBot="1" x14ac:dyDescent="0.3">
      <c r="A785" s="12" t="s">
        <v>54</v>
      </c>
      <c r="B785" s="5">
        <v>3</v>
      </c>
      <c r="C785" s="16">
        <v>3</v>
      </c>
    </row>
    <row r="786" spans="1:3" ht="16.5" thickBot="1" x14ac:dyDescent="0.3">
      <c r="A786" s="12" t="s">
        <v>55</v>
      </c>
      <c r="B786" s="5">
        <v>61</v>
      </c>
      <c r="C786" s="16">
        <v>13</v>
      </c>
    </row>
    <row r="787" spans="1:3" ht="30.75" thickBot="1" x14ac:dyDescent="0.3">
      <c r="A787" s="12" t="s">
        <v>56</v>
      </c>
      <c r="B787" s="5">
        <v>0</v>
      </c>
      <c r="C787" s="16">
        <v>0</v>
      </c>
    </row>
    <row r="788" spans="1:3" ht="30.75" thickBot="1" x14ac:dyDescent="0.3">
      <c r="A788" s="12" t="s">
        <v>57</v>
      </c>
      <c r="B788" s="5">
        <v>0</v>
      </c>
      <c r="C788" s="16">
        <v>0</v>
      </c>
    </row>
    <row r="789" spans="1:3" ht="16.5" thickBot="1" x14ac:dyDescent="0.3">
      <c r="A789" s="12" t="s">
        <v>58</v>
      </c>
      <c r="B789" s="5">
        <v>0</v>
      </c>
      <c r="C789" s="16">
        <v>0</v>
      </c>
    </row>
    <row r="790" spans="1:3" ht="16.5" thickBot="1" x14ac:dyDescent="0.3">
      <c r="A790" s="12" t="s">
        <v>59</v>
      </c>
      <c r="B790" s="5">
        <v>1</v>
      </c>
      <c r="C790" s="16">
        <v>0</v>
      </c>
    </row>
    <row r="791" spans="1:3" ht="16.5" thickBot="1" x14ac:dyDescent="0.3">
      <c r="A791" s="12" t="s">
        <v>60</v>
      </c>
      <c r="B791" s="5">
        <v>0</v>
      </c>
      <c r="C791" s="16">
        <v>0</v>
      </c>
    </row>
    <row r="792" spans="1:3" ht="16.5" thickBot="1" x14ac:dyDescent="0.3">
      <c r="A792" s="12" t="s">
        <v>61</v>
      </c>
      <c r="B792" s="5">
        <v>0</v>
      </c>
      <c r="C792" s="16">
        <v>0</v>
      </c>
    </row>
    <row r="793" spans="1:3" ht="16.5" thickBot="1" x14ac:dyDescent="0.3">
      <c r="A793" s="12" t="s">
        <v>62</v>
      </c>
      <c r="B793" s="5">
        <v>0</v>
      </c>
      <c r="C793" s="16">
        <v>0</v>
      </c>
    </row>
    <row r="794" spans="1:3" ht="16.5" thickBot="1" x14ac:dyDescent="0.3">
      <c r="A794" s="12" t="s">
        <v>63</v>
      </c>
      <c r="B794" s="5">
        <v>2</v>
      </c>
      <c r="C794" s="16">
        <v>0</v>
      </c>
    </row>
    <row r="795" spans="1:3" ht="16.5" thickBot="1" x14ac:dyDescent="0.3">
      <c r="A795" s="12" t="s">
        <v>64</v>
      </c>
      <c r="B795" s="5">
        <v>0</v>
      </c>
      <c r="C795" s="16">
        <v>0</v>
      </c>
    </row>
    <row r="796" spans="1:3" ht="16.5" thickBot="1" x14ac:dyDescent="0.3">
      <c r="A796" s="12" t="s">
        <v>65</v>
      </c>
      <c r="B796" s="5">
        <v>0</v>
      </c>
      <c r="C796" s="16">
        <v>0</v>
      </c>
    </row>
    <row r="797" spans="1:3" ht="16.5" thickBot="1" x14ac:dyDescent="0.3">
      <c r="A797" s="12" t="s">
        <v>66</v>
      </c>
      <c r="B797" s="5">
        <v>0</v>
      </c>
      <c r="C797" s="16">
        <v>0</v>
      </c>
    </row>
    <row r="798" spans="1:3" ht="16.5" thickBot="1" x14ac:dyDescent="0.3">
      <c r="A798" s="12" t="s">
        <v>67</v>
      </c>
      <c r="B798" s="5">
        <v>0</v>
      </c>
      <c r="C798" s="16">
        <v>0</v>
      </c>
    </row>
    <row r="799" spans="1:3" ht="16.5" thickBot="1" x14ac:dyDescent="0.3">
      <c r="A799" s="12" t="s">
        <v>68</v>
      </c>
      <c r="B799" s="5">
        <v>3</v>
      </c>
      <c r="C799" s="16">
        <v>0</v>
      </c>
    </row>
    <row r="800" spans="1:3" ht="30.75" thickBot="1" x14ac:dyDescent="0.3">
      <c r="A800" s="12" t="s">
        <v>69</v>
      </c>
      <c r="B800" s="5">
        <v>0</v>
      </c>
      <c r="C800" s="16">
        <v>0</v>
      </c>
    </row>
    <row r="801" spans="1:3" ht="16.5" thickBot="1" x14ac:dyDescent="0.3">
      <c r="A801" s="12" t="s">
        <v>70</v>
      </c>
      <c r="B801" s="5">
        <v>0</v>
      </c>
      <c r="C801" s="16">
        <v>0</v>
      </c>
    </row>
    <row r="802" spans="1:3" ht="16.5" thickBot="1" x14ac:dyDescent="0.3">
      <c r="A802" s="12" t="s">
        <v>71</v>
      </c>
      <c r="B802" s="5">
        <v>0</v>
      </c>
      <c r="C802" s="16">
        <v>0</v>
      </c>
    </row>
    <row r="803" spans="1:3" ht="16.5" thickBot="1" x14ac:dyDescent="0.3">
      <c r="A803" s="12" t="s">
        <v>72</v>
      </c>
      <c r="B803" s="5">
        <v>33</v>
      </c>
      <c r="C803" s="16">
        <v>2</v>
      </c>
    </row>
    <row r="804" spans="1:3" ht="30.75" thickBot="1" x14ac:dyDescent="0.3">
      <c r="A804" s="12" t="s">
        <v>73</v>
      </c>
      <c r="B804" s="5">
        <v>0</v>
      </c>
      <c r="C804" s="16">
        <v>0</v>
      </c>
    </row>
    <row r="805" spans="1:3" ht="16.5" thickBot="1" x14ac:dyDescent="0.3">
      <c r="A805" s="12" t="s">
        <v>78</v>
      </c>
      <c r="B805" s="5">
        <v>0</v>
      </c>
      <c r="C805" s="16">
        <v>0</v>
      </c>
    </row>
    <row r="806" spans="1:3" ht="16.5" thickBot="1" x14ac:dyDescent="0.3">
      <c r="A806" s="12" t="s">
        <v>79</v>
      </c>
      <c r="B806" s="5">
        <v>0</v>
      </c>
      <c r="C806" s="16">
        <v>0</v>
      </c>
    </row>
    <row r="807" spans="1:3" ht="16.5" thickBot="1" x14ac:dyDescent="0.3">
      <c r="A807" s="12" t="s">
        <v>80</v>
      </c>
      <c r="B807" s="5">
        <v>0</v>
      </c>
      <c r="C807" s="16">
        <v>0</v>
      </c>
    </row>
    <row r="808" spans="1:3" ht="30.75" thickBot="1" x14ac:dyDescent="0.3">
      <c r="A808" s="12" t="s">
        <v>81</v>
      </c>
      <c r="B808" s="5">
        <v>0</v>
      </c>
      <c r="C808" s="16">
        <v>0</v>
      </c>
    </row>
    <row r="809" spans="1:3" ht="16.5" thickBot="1" x14ac:dyDescent="0.3">
      <c r="A809" s="12" t="s">
        <v>74</v>
      </c>
      <c r="B809" s="5">
        <v>0</v>
      </c>
      <c r="C809" s="16">
        <v>0</v>
      </c>
    </row>
    <row r="810" spans="1:3" ht="16.5" thickBot="1" x14ac:dyDescent="0.3">
      <c r="A810" s="12" t="s">
        <v>75</v>
      </c>
      <c r="B810" s="5">
        <v>12</v>
      </c>
      <c r="C810" s="16">
        <v>1</v>
      </c>
    </row>
    <row r="811" spans="1:3" ht="16.5" thickBot="1" x14ac:dyDescent="0.3">
      <c r="A811" s="18" t="s">
        <v>51</v>
      </c>
      <c r="B811" s="19">
        <f>(B810+B809+B808+B807+B806+B805+B804+B803+B802+B801+B800+B799+B798+B797+B796+B795+B794+B793+B792+B791+B790+B789+B788+B787+B786+B785+B784)</f>
        <v>130</v>
      </c>
      <c r="C811" s="20">
        <f>(C810+C809+C808+C807+C806+C805+C804+C803+C802+C801+C800+C799+C798+C797+C796+C795+C794+C793+C792+C791+C790+C789+C788+C787+C786+C785+C784)</f>
        <v>30</v>
      </c>
    </row>
    <row r="812" spans="1:3" ht="16.5" thickBot="1" x14ac:dyDescent="0.3">
      <c r="A812" s="6" t="s">
        <v>82</v>
      </c>
      <c r="B812" s="7">
        <v>68</v>
      </c>
      <c r="C812" s="17">
        <v>5</v>
      </c>
    </row>
    <row r="813" spans="1:3" ht="36.75" thickBot="1" x14ac:dyDescent="0.3">
      <c r="A813" s="22" t="s">
        <v>83</v>
      </c>
      <c r="B813" s="23"/>
      <c r="C813" s="11"/>
    </row>
    <row r="814" spans="1:3" ht="30.75" thickBot="1" x14ac:dyDescent="0.3">
      <c r="A814" s="24" t="s">
        <v>84</v>
      </c>
      <c r="B814" s="25">
        <v>76</v>
      </c>
      <c r="C814" s="26">
        <v>9</v>
      </c>
    </row>
    <row r="815" spans="1:3" ht="30.75" thickBot="1" x14ac:dyDescent="0.3">
      <c r="A815" s="24" t="s">
        <v>85</v>
      </c>
      <c r="B815" s="25">
        <v>0</v>
      </c>
      <c r="C815" s="26">
        <v>0</v>
      </c>
    </row>
    <row r="816" spans="1:3" ht="15.75" thickBot="1" x14ac:dyDescent="0.3">
      <c r="A816" s="24" t="s">
        <v>86</v>
      </c>
      <c r="B816" s="25">
        <v>0</v>
      </c>
      <c r="C816" s="26">
        <v>0</v>
      </c>
    </row>
    <row r="817" spans="1:3" ht="15.75" thickBot="1" x14ac:dyDescent="0.3">
      <c r="A817" s="24" t="s">
        <v>87</v>
      </c>
      <c r="B817" s="25">
        <v>10</v>
      </c>
      <c r="C817" s="26">
        <v>0</v>
      </c>
    </row>
    <row r="818" spans="1:3" ht="15.75" thickBot="1" x14ac:dyDescent="0.3">
      <c r="A818" s="12" t="s">
        <v>88</v>
      </c>
      <c r="B818" s="25">
        <v>0</v>
      </c>
      <c r="C818" s="26">
        <v>0</v>
      </c>
    </row>
    <row r="819" spans="1:3" ht="15.75" thickBot="1" x14ac:dyDescent="0.3">
      <c r="A819" s="12" t="s">
        <v>89</v>
      </c>
      <c r="B819" s="25">
        <v>0</v>
      </c>
      <c r="C819" s="26">
        <v>0</v>
      </c>
    </row>
    <row r="820" spans="1:3" ht="15.75" thickBot="1" x14ac:dyDescent="0.3">
      <c r="A820" s="12" t="s">
        <v>90</v>
      </c>
      <c r="B820" s="25">
        <v>0</v>
      </c>
      <c r="C820" s="26">
        <v>0</v>
      </c>
    </row>
    <row r="821" spans="1:3" ht="16.5" thickBot="1" x14ac:dyDescent="0.3">
      <c r="A821" s="18" t="s">
        <v>51</v>
      </c>
      <c r="B821" s="27">
        <f>(B820+B819+B818+B817+B816+B815+B814)</f>
        <v>86</v>
      </c>
      <c r="C821" s="20">
        <f>(C820+C819+C818+C817+C816+C815+C814)</f>
        <v>9</v>
      </c>
    </row>
    <row r="822" spans="1:3" ht="18.75" thickBot="1" x14ac:dyDescent="0.3">
      <c r="A822" s="9" t="s">
        <v>91</v>
      </c>
      <c r="B822" s="21"/>
      <c r="C822" s="11"/>
    </row>
    <row r="823" spans="1:3" ht="16.5" thickBot="1" x14ac:dyDescent="0.3">
      <c r="A823" s="12" t="s">
        <v>92</v>
      </c>
      <c r="B823" s="5">
        <v>0</v>
      </c>
      <c r="C823" s="16">
        <v>0</v>
      </c>
    </row>
    <row r="824" spans="1:3" ht="16.5" thickBot="1" x14ac:dyDescent="0.3">
      <c r="A824" s="12" t="s">
        <v>93</v>
      </c>
      <c r="B824" s="5">
        <v>12</v>
      </c>
      <c r="C824" s="16">
        <v>1</v>
      </c>
    </row>
    <row r="825" spans="1:3" ht="16.5" thickBot="1" x14ac:dyDescent="0.3">
      <c r="A825" s="12" t="s">
        <v>94</v>
      </c>
      <c r="B825" s="5">
        <v>0</v>
      </c>
      <c r="C825" s="16">
        <v>0</v>
      </c>
    </row>
    <row r="826" spans="1:3" ht="16.5" thickBot="1" x14ac:dyDescent="0.3">
      <c r="A826" s="12" t="s">
        <v>90</v>
      </c>
      <c r="B826" s="5">
        <v>0</v>
      </c>
      <c r="C826" s="16">
        <v>0</v>
      </c>
    </row>
    <row r="827" spans="1:3" ht="16.5" thickBot="1" x14ac:dyDescent="0.3">
      <c r="A827" s="18" t="s">
        <v>51</v>
      </c>
      <c r="B827" s="19">
        <f>(B826+B825+B824+B823)</f>
        <v>12</v>
      </c>
      <c r="C827" s="20">
        <f>(C826+C825+C824+C823)</f>
        <v>1</v>
      </c>
    </row>
    <row r="828" spans="1:3" ht="18.75" thickBot="1" x14ac:dyDescent="0.3">
      <c r="A828" s="22" t="s">
        <v>95</v>
      </c>
      <c r="B828" s="21"/>
      <c r="C828" s="11"/>
    </row>
    <row r="829" spans="1:3" ht="16.5" thickBot="1" x14ac:dyDescent="0.3">
      <c r="A829" s="15" t="s">
        <v>96</v>
      </c>
      <c r="B829" s="5">
        <v>56</v>
      </c>
      <c r="C829" s="16">
        <v>6</v>
      </c>
    </row>
    <row r="830" spans="1:3" ht="31.5" thickBot="1" x14ac:dyDescent="0.3">
      <c r="A830" s="54" t="s">
        <v>97</v>
      </c>
      <c r="B830" s="5">
        <v>42</v>
      </c>
      <c r="C830" s="16">
        <v>2</v>
      </c>
    </row>
    <row r="831" spans="1:3" ht="16.5" thickBot="1" x14ac:dyDescent="0.3">
      <c r="A831" s="54" t="s">
        <v>98</v>
      </c>
      <c r="B831" s="5">
        <v>0</v>
      </c>
      <c r="C831" s="16">
        <v>0</v>
      </c>
    </row>
    <row r="832" spans="1:3" ht="16.5" thickBot="1" x14ac:dyDescent="0.3">
      <c r="A832" s="54" t="s">
        <v>99</v>
      </c>
      <c r="B832" s="5">
        <v>0</v>
      </c>
      <c r="C832" s="16">
        <v>0</v>
      </c>
    </row>
    <row r="833" spans="1:3" ht="31.5" thickBot="1" x14ac:dyDescent="0.3">
      <c r="A833" s="54" t="s">
        <v>100</v>
      </c>
      <c r="B833" s="5">
        <v>2</v>
      </c>
      <c r="C833" s="16">
        <v>0</v>
      </c>
    </row>
    <row r="834" spans="1:3" ht="31.5" thickBot="1" x14ac:dyDescent="0.3">
      <c r="A834" s="54" t="s">
        <v>101</v>
      </c>
      <c r="B834" s="5">
        <v>5</v>
      </c>
      <c r="C834" s="16">
        <v>0</v>
      </c>
    </row>
    <row r="835" spans="1:3" ht="16.5" thickBot="1" x14ac:dyDescent="0.3">
      <c r="A835" s="54" t="s">
        <v>102</v>
      </c>
      <c r="B835" s="5">
        <v>27</v>
      </c>
      <c r="C835" s="16">
        <v>0</v>
      </c>
    </row>
    <row r="836" spans="1:3" ht="16.5" thickBot="1" x14ac:dyDescent="0.3">
      <c r="A836" s="54" t="s">
        <v>103</v>
      </c>
      <c r="B836" s="5">
        <v>11</v>
      </c>
      <c r="C836" s="16">
        <v>0</v>
      </c>
    </row>
    <row r="837" spans="1:3" ht="31.5" thickBot="1" x14ac:dyDescent="0.3">
      <c r="A837" s="54" t="s">
        <v>104</v>
      </c>
      <c r="B837" s="5">
        <v>0</v>
      </c>
      <c r="C837" s="16">
        <v>1</v>
      </c>
    </row>
    <row r="838" spans="1:3" ht="16.5" thickBot="1" x14ac:dyDescent="0.3">
      <c r="A838" s="15" t="s">
        <v>105</v>
      </c>
      <c r="B838" s="5">
        <v>0</v>
      </c>
      <c r="C838" s="16">
        <v>0</v>
      </c>
    </row>
    <row r="839" spans="1:3" ht="16.5" thickBot="1" x14ac:dyDescent="0.3">
      <c r="A839" s="15" t="s">
        <v>106</v>
      </c>
      <c r="B839" s="5">
        <v>0</v>
      </c>
      <c r="C839" s="16">
        <v>0</v>
      </c>
    </row>
    <row r="840" spans="1:3" ht="16.5" thickBot="1" x14ac:dyDescent="0.3">
      <c r="A840" s="15" t="s">
        <v>107</v>
      </c>
      <c r="B840" s="5">
        <v>0</v>
      </c>
      <c r="C840" s="16">
        <v>1</v>
      </c>
    </row>
    <row r="841" spans="1:3" ht="16.5" thickBot="1" x14ac:dyDescent="0.3">
      <c r="A841" s="18" t="s">
        <v>51</v>
      </c>
      <c r="B841" s="19">
        <f>(B840+B839+B838+B837+B836+B835+B834+B833+B832+B831+B830+B829)</f>
        <v>143</v>
      </c>
      <c r="C841" s="20">
        <f>(C840+C839+C838+C837+C836+C835+C834+C833+C832+C831+C830+C829)</f>
        <v>10</v>
      </c>
    </row>
    <row r="842" spans="1:3" ht="36.75" thickBot="1" x14ac:dyDescent="0.3">
      <c r="A842" s="9" t="s">
        <v>108</v>
      </c>
      <c r="B842" s="21"/>
      <c r="C842" s="11"/>
    </row>
    <row r="843" spans="1:3" ht="15.75" thickBot="1" x14ac:dyDescent="0.3">
      <c r="A843" s="12" t="s">
        <v>109</v>
      </c>
      <c r="B843" s="25">
        <v>58</v>
      </c>
      <c r="C843" s="26">
        <v>8</v>
      </c>
    </row>
    <row r="844" spans="1:3" ht="15.75" thickBot="1" x14ac:dyDescent="0.3">
      <c r="A844" s="12" t="s">
        <v>110</v>
      </c>
      <c r="B844" s="25">
        <v>16</v>
      </c>
      <c r="C844" s="26">
        <v>0</v>
      </c>
    </row>
    <row r="845" spans="1:3" ht="16.5" thickBot="1" x14ac:dyDescent="0.3">
      <c r="A845" s="18" t="s">
        <v>111</v>
      </c>
      <c r="B845" s="19">
        <f>(B843+B844)</f>
        <v>74</v>
      </c>
      <c r="C845" s="20">
        <f>(C843+C844)</f>
        <v>8</v>
      </c>
    </row>
    <row r="846" spans="1:3" ht="15.75" thickBot="1" x14ac:dyDescent="0.3">
      <c r="A846" s="12" t="s">
        <v>87</v>
      </c>
      <c r="B846" s="25">
        <v>10</v>
      </c>
      <c r="C846" s="26">
        <v>0</v>
      </c>
    </row>
    <row r="847" spans="1:3" ht="15.75" thickBot="1" x14ac:dyDescent="0.3">
      <c r="A847" s="12" t="s">
        <v>112</v>
      </c>
      <c r="B847" s="25">
        <v>0</v>
      </c>
      <c r="C847" s="26">
        <v>0</v>
      </c>
    </row>
    <row r="848" spans="1:3" ht="15.75" thickBot="1" x14ac:dyDescent="0.3">
      <c r="A848" s="12" t="s">
        <v>113</v>
      </c>
      <c r="B848" s="25">
        <v>13</v>
      </c>
      <c r="C848" s="26">
        <v>1</v>
      </c>
    </row>
    <row r="849" spans="1:3" ht="15.75" thickBot="1" x14ac:dyDescent="0.3">
      <c r="A849" s="12" t="s">
        <v>114</v>
      </c>
      <c r="B849" s="25">
        <v>76</v>
      </c>
      <c r="C849" s="26">
        <v>9</v>
      </c>
    </row>
    <row r="850" spans="1:3" ht="15.75" thickBot="1" x14ac:dyDescent="0.3">
      <c r="A850" s="12" t="s">
        <v>75</v>
      </c>
      <c r="B850" s="25">
        <v>0</v>
      </c>
      <c r="C850" s="26">
        <v>0</v>
      </c>
    </row>
    <row r="851" spans="1:3" ht="16.5" thickBot="1" x14ac:dyDescent="0.3">
      <c r="A851" s="18" t="s">
        <v>115</v>
      </c>
      <c r="B851" s="27">
        <f>(B850+B849+B848+B847+B846+B844+B843)</f>
        <v>173</v>
      </c>
      <c r="C851" s="20">
        <f>(C850+C849+C848+C847+C846+C844+C843)</f>
        <v>18</v>
      </c>
    </row>
    <row r="852" spans="1:3" ht="18.75" thickBot="1" x14ac:dyDescent="0.3">
      <c r="A852" s="9" t="s">
        <v>116</v>
      </c>
      <c r="B852" s="21"/>
      <c r="C852" s="11"/>
    </row>
    <row r="853" spans="1:3" ht="36.75" thickBot="1" x14ac:dyDescent="0.3">
      <c r="A853" s="28" t="s">
        <v>117</v>
      </c>
      <c r="B853" s="21"/>
      <c r="C853" s="11"/>
    </row>
    <row r="854" spans="1:3" ht="16.5" thickBot="1" x14ac:dyDescent="0.3">
      <c r="A854" s="12" t="s">
        <v>118</v>
      </c>
      <c r="B854" s="5">
        <v>10</v>
      </c>
      <c r="C854" s="16">
        <v>2</v>
      </c>
    </row>
    <row r="855" spans="1:3" ht="16.5" thickBot="1" x14ac:dyDescent="0.3">
      <c r="A855" s="12" t="s">
        <v>119</v>
      </c>
      <c r="B855" s="5">
        <v>4</v>
      </c>
      <c r="C855" s="16">
        <v>0</v>
      </c>
    </row>
    <row r="856" spans="1:3" ht="16.5" thickBot="1" x14ac:dyDescent="0.3">
      <c r="A856" s="12" t="s">
        <v>120</v>
      </c>
      <c r="B856" s="5">
        <v>0</v>
      </c>
      <c r="C856" s="16">
        <v>0</v>
      </c>
    </row>
    <row r="857" spans="1:3" ht="16.5" thickBot="1" x14ac:dyDescent="0.3">
      <c r="A857" s="12" t="s">
        <v>121</v>
      </c>
      <c r="B857" s="5">
        <v>0</v>
      </c>
      <c r="C857" s="16">
        <v>0</v>
      </c>
    </row>
    <row r="858" spans="1:3" ht="16.5" thickBot="1" x14ac:dyDescent="0.3">
      <c r="A858" s="12" t="s">
        <v>122</v>
      </c>
      <c r="B858" s="5">
        <v>1</v>
      </c>
      <c r="C858" s="16">
        <v>0</v>
      </c>
    </row>
    <row r="859" spans="1:3" ht="16.5" thickBot="1" x14ac:dyDescent="0.3">
      <c r="A859" s="12" t="s">
        <v>123</v>
      </c>
      <c r="B859" s="5">
        <v>0</v>
      </c>
      <c r="C859" s="16">
        <v>0</v>
      </c>
    </row>
    <row r="860" spans="1:3" ht="16.5" thickBot="1" x14ac:dyDescent="0.3">
      <c r="A860" s="12" t="s">
        <v>124</v>
      </c>
      <c r="B860" s="5">
        <v>0</v>
      </c>
      <c r="C860" s="16">
        <v>0</v>
      </c>
    </row>
    <row r="861" spans="1:3" ht="16.5" thickBot="1" x14ac:dyDescent="0.3">
      <c r="A861" s="18" t="s">
        <v>125</v>
      </c>
      <c r="B861" s="19">
        <f>(B860+B859+B858+B857+B856+B855+B854)</f>
        <v>15</v>
      </c>
      <c r="C861" s="20">
        <f>(C860+C859+C858+C857+C856+C855+C854)</f>
        <v>2</v>
      </c>
    </row>
    <row r="862" spans="1:3" ht="36.75" thickBot="1" x14ac:dyDescent="0.3">
      <c r="A862" s="28" t="s">
        <v>126</v>
      </c>
      <c r="B862" s="21"/>
      <c r="C862" s="11"/>
    </row>
    <row r="863" spans="1:3" ht="16.5" thickBot="1" x14ac:dyDescent="0.3">
      <c r="A863" s="12" t="s">
        <v>127</v>
      </c>
      <c r="B863" s="5">
        <v>10</v>
      </c>
      <c r="C863" s="16">
        <v>0</v>
      </c>
    </row>
    <row r="864" spans="1:3" ht="30.75" thickBot="1" x14ac:dyDescent="0.3">
      <c r="A864" s="12" t="s">
        <v>128</v>
      </c>
      <c r="B864" s="5">
        <v>10</v>
      </c>
      <c r="C864" s="16">
        <v>0</v>
      </c>
    </row>
    <row r="865" spans="1:3" ht="16.5" thickBot="1" x14ac:dyDescent="0.3">
      <c r="A865" s="12" t="s">
        <v>129</v>
      </c>
      <c r="B865" s="5">
        <v>0</v>
      </c>
      <c r="C865" s="16">
        <v>0</v>
      </c>
    </row>
    <row r="866" spans="1:3" ht="16.5" thickBot="1" x14ac:dyDescent="0.3">
      <c r="A866" s="12" t="s">
        <v>130</v>
      </c>
      <c r="B866" s="5">
        <v>1</v>
      </c>
      <c r="C866" s="16">
        <v>0</v>
      </c>
    </row>
    <row r="867" spans="1:3" ht="16.5" thickBot="1" x14ac:dyDescent="0.3">
      <c r="A867" s="12" t="s">
        <v>131</v>
      </c>
      <c r="B867" s="5">
        <v>0</v>
      </c>
      <c r="C867" s="16">
        <v>0</v>
      </c>
    </row>
    <row r="868" spans="1:3" ht="16.5" thickBot="1" x14ac:dyDescent="0.3">
      <c r="A868" s="18" t="s">
        <v>132</v>
      </c>
      <c r="B868" s="19">
        <f>(B867+B866+B865+B864+B863)</f>
        <v>21</v>
      </c>
      <c r="C868" s="20">
        <f>(C867+C866+C865+C864+C863)</f>
        <v>0</v>
      </c>
    </row>
    <row r="869" spans="1:3" ht="36.75" thickBot="1" x14ac:dyDescent="0.3">
      <c r="A869" s="29" t="s">
        <v>133</v>
      </c>
      <c r="B869" s="21"/>
      <c r="C869" s="11"/>
    </row>
    <row r="870" spans="1:3" ht="16.5" thickBot="1" x14ac:dyDescent="0.3">
      <c r="A870" s="24" t="s">
        <v>134</v>
      </c>
      <c r="B870" s="5">
        <v>12</v>
      </c>
      <c r="C870" s="16">
        <v>0</v>
      </c>
    </row>
    <row r="871" spans="1:3" ht="30.75" thickBot="1" x14ac:dyDescent="0.3">
      <c r="A871" s="24" t="s">
        <v>135</v>
      </c>
      <c r="B871" s="5">
        <v>0</v>
      </c>
      <c r="C871" s="16">
        <v>0</v>
      </c>
    </row>
    <row r="872" spans="1:3" ht="30.75" thickBot="1" x14ac:dyDescent="0.3">
      <c r="A872" s="24" t="s">
        <v>136</v>
      </c>
      <c r="B872" s="5">
        <v>5</v>
      </c>
      <c r="C872" s="16">
        <v>2</v>
      </c>
    </row>
    <row r="873" spans="1:3" ht="30.75" thickBot="1" x14ac:dyDescent="0.3">
      <c r="A873" s="24" t="s">
        <v>137</v>
      </c>
      <c r="B873" s="5">
        <v>12</v>
      </c>
      <c r="C873" s="16">
        <v>1</v>
      </c>
    </row>
    <row r="874" spans="1:3" ht="16.5" thickBot="1" x14ac:dyDescent="0.3">
      <c r="A874" s="12" t="s">
        <v>138</v>
      </c>
      <c r="B874" s="5">
        <v>0</v>
      </c>
      <c r="C874" s="16">
        <v>0</v>
      </c>
    </row>
    <row r="875" spans="1:3" ht="16.5" thickBot="1" x14ac:dyDescent="0.3">
      <c r="A875" s="12" t="s">
        <v>139</v>
      </c>
      <c r="B875" s="5">
        <v>0</v>
      </c>
      <c r="C875" s="16">
        <v>0</v>
      </c>
    </row>
    <row r="876" spans="1:3" ht="16.5" thickBot="1" x14ac:dyDescent="0.3">
      <c r="A876" s="12" t="s">
        <v>140</v>
      </c>
      <c r="B876" s="5">
        <v>0</v>
      </c>
      <c r="C876" s="16">
        <v>0</v>
      </c>
    </row>
    <row r="877" spans="1:3" ht="16.5" thickBot="1" x14ac:dyDescent="0.3">
      <c r="A877" s="12" t="s">
        <v>141</v>
      </c>
      <c r="B877" s="5">
        <v>0</v>
      </c>
      <c r="C877" s="16">
        <v>0</v>
      </c>
    </row>
    <row r="878" spans="1:3" ht="16.5" thickBot="1" x14ac:dyDescent="0.3">
      <c r="A878" s="12" t="s">
        <v>142</v>
      </c>
      <c r="B878" s="5">
        <v>0</v>
      </c>
      <c r="C878" s="16">
        <v>0</v>
      </c>
    </row>
    <row r="879" spans="1:3" ht="16.5" thickBot="1" x14ac:dyDescent="0.3">
      <c r="A879" s="12" t="s">
        <v>131</v>
      </c>
      <c r="B879" s="5">
        <v>0</v>
      </c>
      <c r="C879" s="16">
        <v>0</v>
      </c>
    </row>
    <row r="880" spans="1:3" ht="16.5" thickBot="1" x14ac:dyDescent="0.3">
      <c r="A880" s="18" t="s">
        <v>125</v>
      </c>
      <c r="B880" s="19">
        <f>(B879+B878+B877+B876+B875+B874+B873+B872+B871+B870)</f>
        <v>29</v>
      </c>
      <c r="C880" s="20">
        <f>(C879+C878+C877+C876+C875+C874+C873+C872+C871+C870)</f>
        <v>3</v>
      </c>
    </row>
    <row r="881" spans="1:3" ht="30.75" thickBot="1" x14ac:dyDescent="0.3">
      <c r="A881" s="18" t="s">
        <v>143</v>
      </c>
      <c r="B881" s="27">
        <f>(B880+B868+B861)</f>
        <v>65</v>
      </c>
      <c r="C881" s="30">
        <f>(C880+C868+C861)</f>
        <v>5</v>
      </c>
    </row>
    <row r="882" spans="1:3" ht="54.75" thickBot="1" x14ac:dyDescent="0.3">
      <c r="A882" s="9" t="s">
        <v>144</v>
      </c>
      <c r="B882" s="21"/>
      <c r="C882" s="11"/>
    </row>
    <row r="883" spans="1:3" ht="16.5" thickBot="1" x14ac:dyDescent="0.3">
      <c r="A883" s="6" t="s">
        <v>145</v>
      </c>
      <c r="B883" s="5">
        <v>46</v>
      </c>
      <c r="C883" s="16">
        <v>1</v>
      </c>
    </row>
    <row r="884" spans="1:3" ht="16.5" thickBot="1" x14ac:dyDescent="0.3">
      <c r="A884" s="12" t="s">
        <v>146</v>
      </c>
      <c r="B884" s="5">
        <v>7</v>
      </c>
      <c r="C884" s="16">
        <v>0</v>
      </c>
    </row>
    <row r="885" spans="1:3" ht="16.5" thickBot="1" x14ac:dyDescent="0.3">
      <c r="A885" s="12" t="s">
        <v>147</v>
      </c>
      <c r="B885" s="5">
        <v>10</v>
      </c>
      <c r="C885" s="16">
        <v>2</v>
      </c>
    </row>
    <row r="886" spans="1:3" ht="16.5" thickBot="1" x14ac:dyDescent="0.3">
      <c r="A886" s="12" t="s">
        <v>148</v>
      </c>
      <c r="B886" s="5">
        <v>4</v>
      </c>
      <c r="C886" s="16">
        <v>0</v>
      </c>
    </row>
    <row r="887" spans="1:3" ht="16.5" thickBot="1" x14ac:dyDescent="0.3">
      <c r="A887" s="12" t="s">
        <v>149</v>
      </c>
      <c r="B887" s="5">
        <v>0</v>
      </c>
      <c r="C887" s="16">
        <v>0</v>
      </c>
    </row>
    <row r="888" spans="1:3" ht="16.5" thickBot="1" x14ac:dyDescent="0.3">
      <c r="A888" s="6" t="s">
        <v>150</v>
      </c>
      <c r="B888" s="5">
        <v>28</v>
      </c>
      <c r="C888" s="16">
        <v>5</v>
      </c>
    </row>
    <row r="889" spans="1:3" ht="16.5" thickBot="1" x14ac:dyDescent="0.3">
      <c r="A889" s="12" t="s">
        <v>146</v>
      </c>
      <c r="B889" s="5">
        <v>0</v>
      </c>
      <c r="C889" s="16">
        <v>0</v>
      </c>
    </row>
    <row r="890" spans="1:3" ht="16.5" thickBot="1" x14ac:dyDescent="0.3">
      <c r="A890" s="12" t="s">
        <v>147</v>
      </c>
      <c r="B890" s="5">
        <v>4</v>
      </c>
      <c r="C890" s="16">
        <v>0</v>
      </c>
    </row>
    <row r="891" spans="1:3" ht="16.5" thickBot="1" x14ac:dyDescent="0.3">
      <c r="A891" s="12" t="s">
        <v>148</v>
      </c>
      <c r="B891" s="5">
        <v>17</v>
      </c>
      <c r="C891" s="16">
        <v>2</v>
      </c>
    </row>
    <row r="892" spans="1:3" ht="16.5" thickBot="1" x14ac:dyDescent="0.3">
      <c r="A892" s="12" t="s">
        <v>149</v>
      </c>
      <c r="B892" s="5">
        <v>2</v>
      </c>
      <c r="C892" s="16">
        <v>0</v>
      </c>
    </row>
    <row r="893" spans="1:3" ht="30.75" thickBot="1" x14ac:dyDescent="0.3">
      <c r="A893" s="6" t="s">
        <v>151</v>
      </c>
      <c r="B893" s="5">
        <v>13</v>
      </c>
      <c r="C893" s="16">
        <v>0</v>
      </c>
    </row>
    <row r="894" spans="1:3" ht="16.5" thickBot="1" x14ac:dyDescent="0.3">
      <c r="A894" s="12" t="s">
        <v>146</v>
      </c>
      <c r="B894" s="5">
        <v>0</v>
      </c>
      <c r="C894" s="16">
        <v>0</v>
      </c>
    </row>
    <row r="895" spans="1:3" ht="16.5" thickBot="1" x14ac:dyDescent="0.3">
      <c r="A895" s="12" t="s">
        <v>152</v>
      </c>
      <c r="B895" s="5">
        <v>3</v>
      </c>
      <c r="C895" s="16">
        <v>0</v>
      </c>
    </row>
    <row r="896" spans="1:3" ht="16.5" thickBot="1" x14ac:dyDescent="0.3">
      <c r="A896" s="12" t="s">
        <v>153</v>
      </c>
      <c r="B896" s="5">
        <v>4</v>
      </c>
      <c r="C896" s="16">
        <v>0</v>
      </c>
    </row>
    <row r="897" spans="1:3" ht="16.5" thickBot="1" x14ac:dyDescent="0.3">
      <c r="A897" s="12" t="s">
        <v>154</v>
      </c>
      <c r="B897" s="5">
        <v>2</v>
      </c>
      <c r="C897" s="16">
        <v>0</v>
      </c>
    </row>
    <row r="898" spans="1:3" ht="18.75" thickBot="1" x14ac:dyDescent="0.3">
      <c r="A898" s="22" t="s">
        <v>155</v>
      </c>
      <c r="B898" s="31"/>
      <c r="C898" s="32"/>
    </row>
    <row r="899" spans="1:3" ht="16.5" thickBot="1" x14ac:dyDescent="0.3">
      <c r="A899" s="12" t="s">
        <v>156</v>
      </c>
      <c r="B899" s="16">
        <v>0</v>
      </c>
      <c r="C899" s="16">
        <v>0</v>
      </c>
    </row>
    <row r="900" spans="1:3" ht="16.5" thickBot="1" x14ac:dyDescent="0.3">
      <c r="A900" s="12" t="s">
        <v>157</v>
      </c>
      <c r="B900" s="5">
        <v>0</v>
      </c>
      <c r="C900" s="16">
        <v>0</v>
      </c>
    </row>
    <row r="901" spans="1:3" ht="16.5" thickBot="1" x14ac:dyDescent="0.3">
      <c r="A901" s="12" t="s">
        <v>158</v>
      </c>
      <c r="B901" s="5">
        <v>0</v>
      </c>
      <c r="C901" s="16">
        <v>0</v>
      </c>
    </row>
    <row r="902" spans="1:3" ht="16.5" thickBot="1" x14ac:dyDescent="0.3">
      <c r="A902" s="12" t="s">
        <v>50</v>
      </c>
      <c r="B902" s="5">
        <v>0</v>
      </c>
      <c r="C902" s="16">
        <v>0</v>
      </c>
    </row>
    <row r="903" spans="1:3" ht="16.5" thickBot="1" x14ac:dyDescent="0.3">
      <c r="A903" s="18" t="s">
        <v>51</v>
      </c>
      <c r="B903" s="19">
        <f>(B902+B901+B900+B899)</f>
        <v>0</v>
      </c>
      <c r="C903" s="20">
        <f>(C902+C901+C900+C899)</f>
        <v>0</v>
      </c>
    </row>
    <row r="904" spans="1:3" ht="18.75" thickBot="1" x14ac:dyDescent="0.3">
      <c r="A904" s="9" t="s">
        <v>159</v>
      </c>
      <c r="B904" s="10"/>
      <c r="C904" s="33"/>
    </row>
    <row r="905" spans="1:3" ht="16.5" thickBot="1" x14ac:dyDescent="0.3">
      <c r="A905" s="4" t="s">
        <v>160</v>
      </c>
      <c r="B905" s="7">
        <v>89</v>
      </c>
      <c r="C905" s="17">
        <v>6</v>
      </c>
    </row>
    <row r="906" spans="1:3" ht="16.5" thickBot="1" x14ac:dyDescent="0.3">
      <c r="A906" s="55" t="s">
        <v>161</v>
      </c>
      <c r="B906" s="17">
        <v>0</v>
      </c>
      <c r="C906" s="17">
        <v>0</v>
      </c>
    </row>
    <row r="907" spans="1:3" ht="31.5" thickBot="1" x14ac:dyDescent="0.3">
      <c r="A907" s="55" t="s">
        <v>162</v>
      </c>
      <c r="B907" s="17">
        <v>0</v>
      </c>
      <c r="C907" s="17">
        <v>0</v>
      </c>
    </row>
    <row r="908" spans="1:3" ht="31.5" thickBot="1" x14ac:dyDescent="0.3">
      <c r="A908" s="55" t="s">
        <v>163</v>
      </c>
      <c r="B908" s="17">
        <v>0</v>
      </c>
      <c r="C908" s="17">
        <v>0</v>
      </c>
    </row>
    <row r="909" spans="1:3" ht="16.5" thickBot="1" x14ac:dyDescent="0.3">
      <c r="A909" s="55" t="s">
        <v>164</v>
      </c>
      <c r="B909" s="17">
        <v>0</v>
      </c>
      <c r="C909" s="17">
        <v>0</v>
      </c>
    </row>
    <row r="910" spans="1:3" ht="18.75" thickBot="1" x14ac:dyDescent="0.3">
      <c r="A910" s="9" t="s">
        <v>165</v>
      </c>
      <c r="B910" s="10"/>
      <c r="C910" s="33"/>
    </row>
    <row r="911" spans="1:3" ht="16.5" thickBot="1" x14ac:dyDescent="0.3">
      <c r="A911" s="4" t="s">
        <v>166</v>
      </c>
      <c r="B911" s="16">
        <v>62</v>
      </c>
      <c r="C911" s="16">
        <v>5</v>
      </c>
    </row>
    <row r="912" spans="1:3" ht="16.5" thickBot="1" x14ac:dyDescent="0.3">
      <c r="A912" s="55" t="s">
        <v>161</v>
      </c>
      <c r="B912" s="16">
        <v>0</v>
      </c>
      <c r="C912" s="16">
        <v>0</v>
      </c>
    </row>
    <row r="913" spans="1:3" ht="31.5" thickBot="1" x14ac:dyDescent="0.3">
      <c r="A913" s="55" t="s">
        <v>167</v>
      </c>
      <c r="B913" s="16">
        <v>0</v>
      </c>
      <c r="C913" s="16">
        <v>0</v>
      </c>
    </row>
    <row r="914" spans="1:3" ht="16.5" thickBot="1" x14ac:dyDescent="0.3">
      <c r="A914" s="55" t="s">
        <v>168</v>
      </c>
      <c r="B914" s="16">
        <v>0</v>
      </c>
      <c r="C914" s="16">
        <v>0</v>
      </c>
    </row>
    <row r="915" spans="1:3" ht="16.5" thickBot="1" x14ac:dyDescent="0.3">
      <c r="A915" s="55" t="s">
        <v>169</v>
      </c>
      <c r="B915" s="16">
        <v>0</v>
      </c>
      <c r="C915" s="16">
        <v>0</v>
      </c>
    </row>
    <row r="916" spans="1:3" ht="16.5" thickBot="1" x14ac:dyDescent="0.3">
      <c r="A916" s="55" t="s">
        <v>170</v>
      </c>
      <c r="B916" s="16">
        <v>0</v>
      </c>
      <c r="C916" s="16">
        <v>0</v>
      </c>
    </row>
    <row r="917" spans="1:3" ht="16.5" thickBot="1" x14ac:dyDescent="0.3">
      <c r="A917" s="55" t="s">
        <v>164</v>
      </c>
      <c r="B917" s="16">
        <v>0</v>
      </c>
      <c r="C917" s="16">
        <v>0</v>
      </c>
    </row>
    <row r="918" spans="1:3" ht="36.75" thickBot="1" x14ac:dyDescent="0.3">
      <c r="A918" s="22" t="s">
        <v>171</v>
      </c>
      <c r="B918" s="10"/>
      <c r="C918" s="33"/>
    </row>
    <row r="919" spans="1:3" ht="16.5" thickBot="1" x14ac:dyDescent="0.3">
      <c r="A919" s="4" t="s">
        <v>172</v>
      </c>
      <c r="B919" s="5">
        <v>2</v>
      </c>
      <c r="C919" s="16">
        <v>0</v>
      </c>
    </row>
    <row r="920" spans="1:3" ht="16.5" thickBot="1" x14ac:dyDescent="0.3">
      <c r="A920" s="4" t="s">
        <v>173</v>
      </c>
      <c r="B920" s="5">
        <v>1</v>
      </c>
      <c r="C920" s="16">
        <v>1</v>
      </c>
    </row>
    <row r="921" spans="1:3" ht="16.5" thickBot="1" x14ac:dyDescent="0.3">
      <c r="A921" s="12" t="s">
        <v>174</v>
      </c>
      <c r="B921" s="16">
        <v>2</v>
      </c>
      <c r="C921" s="16">
        <v>1</v>
      </c>
    </row>
    <row r="922" spans="1:3" ht="16.5" thickBot="1" x14ac:dyDescent="0.3">
      <c r="A922" s="12" t="s">
        <v>175</v>
      </c>
      <c r="B922" s="16">
        <v>2</v>
      </c>
      <c r="C922" s="16">
        <v>1</v>
      </c>
    </row>
    <row r="923" spans="1:3" ht="16.5" thickBot="1" x14ac:dyDescent="0.3">
      <c r="A923" s="55" t="s">
        <v>164</v>
      </c>
      <c r="B923" s="16">
        <v>0</v>
      </c>
      <c r="C923" s="16">
        <v>0</v>
      </c>
    </row>
    <row r="924" spans="1:3" ht="16.5" thickBot="1" x14ac:dyDescent="0.3">
      <c r="A924" s="6" t="s">
        <v>176</v>
      </c>
      <c r="B924" s="16">
        <v>512</v>
      </c>
      <c r="C924" s="16">
        <v>19</v>
      </c>
    </row>
    <row r="925" spans="1:3" ht="36.75" thickBot="1" x14ac:dyDescent="0.3">
      <c r="A925" s="22" t="s">
        <v>177</v>
      </c>
      <c r="B925" s="10"/>
      <c r="C925" s="33"/>
    </row>
    <row r="926" spans="1:3" ht="16.5" thickBot="1" x14ac:dyDescent="0.3">
      <c r="A926" s="34" t="s">
        <v>178</v>
      </c>
      <c r="B926" s="10"/>
      <c r="C926" s="33"/>
    </row>
    <row r="927" spans="1:3" ht="16.5" thickBot="1" x14ac:dyDescent="0.3">
      <c r="A927" s="12" t="s">
        <v>179</v>
      </c>
      <c r="B927" s="5">
        <v>0</v>
      </c>
      <c r="C927" s="16">
        <v>0</v>
      </c>
    </row>
    <row r="928" spans="1:3" ht="16.5" thickBot="1" x14ac:dyDescent="0.3">
      <c r="A928" s="12" t="s">
        <v>134</v>
      </c>
      <c r="B928" s="5">
        <v>12</v>
      </c>
      <c r="C928" s="16">
        <v>0</v>
      </c>
    </row>
    <row r="929" spans="1:3" ht="16.5" thickBot="1" x14ac:dyDescent="0.3">
      <c r="A929" s="12" t="s">
        <v>180</v>
      </c>
      <c r="B929" s="5">
        <v>13</v>
      </c>
      <c r="C929" s="16">
        <v>0</v>
      </c>
    </row>
    <row r="930" spans="1:3" ht="16.5" thickBot="1" x14ac:dyDescent="0.3">
      <c r="A930" s="12" t="s">
        <v>181</v>
      </c>
      <c r="B930" s="5">
        <v>4</v>
      </c>
      <c r="C930" s="16">
        <v>2</v>
      </c>
    </row>
    <row r="931" spans="1:3" ht="16.5" thickBot="1" x14ac:dyDescent="0.3">
      <c r="A931" s="12" t="s">
        <v>182</v>
      </c>
      <c r="B931" s="5">
        <v>16</v>
      </c>
      <c r="C931" s="16">
        <v>0</v>
      </c>
    </row>
    <row r="932" spans="1:3" ht="16.5" thickBot="1" x14ac:dyDescent="0.3">
      <c r="A932" s="12" t="s">
        <v>183</v>
      </c>
      <c r="B932" s="5">
        <v>76</v>
      </c>
      <c r="C932" s="16">
        <v>9</v>
      </c>
    </row>
    <row r="933" spans="1:3" ht="16.5" thickBot="1" x14ac:dyDescent="0.3">
      <c r="A933" s="12" t="s">
        <v>184</v>
      </c>
      <c r="B933" s="5">
        <v>0</v>
      </c>
      <c r="C933" s="16">
        <v>0</v>
      </c>
    </row>
    <row r="934" spans="1:3" ht="16.5" thickBot="1" x14ac:dyDescent="0.3">
      <c r="A934" s="12" t="s">
        <v>185</v>
      </c>
      <c r="B934" s="5">
        <v>1</v>
      </c>
      <c r="C934" s="16">
        <v>0</v>
      </c>
    </row>
    <row r="935" spans="1:3" ht="30.75" thickBot="1" x14ac:dyDescent="0.3">
      <c r="A935" s="12" t="s">
        <v>186</v>
      </c>
      <c r="B935" s="5">
        <v>0</v>
      </c>
      <c r="C935" s="16">
        <v>0</v>
      </c>
    </row>
    <row r="936" spans="1:3" ht="16.5" thickBot="1" x14ac:dyDescent="0.3">
      <c r="A936" s="12" t="s">
        <v>187</v>
      </c>
      <c r="B936" s="5">
        <v>0</v>
      </c>
      <c r="C936" s="16">
        <v>0</v>
      </c>
    </row>
    <row r="937" spans="1:3" ht="16.5" thickBot="1" x14ac:dyDescent="0.3">
      <c r="A937" s="12" t="s">
        <v>188</v>
      </c>
      <c r="B937" s="5">
        <v>0</v>
      </c>
      <c r="C937" s="16">
        <v>0</v>
      </c>
    </row>
    <row r="938" spans="1:3" ht="16.5" thickBot="1" x14ac:dyDescent="0.3">
      <c r="A938" s="12" t="s">
        <v>189</v>
      </c>
      <c r="B938" s="5">
        <v>12</v>
      </c>
      <c r="C938" s="16">
        <v>1</v>
      </c>
    </row>
    <row r="939" spans="1:3" ht="16.5" thickBot="1" x14ac:dyDescent="0.3">
      <c r="A939" s="12" t="s">
        <v>190</v>
      </c>
      <c r="B939" s="5">
        <v>0</v>
      </c>
      <c r="C939" s="16">
        <v>0</v>
      </c>
    </row>
    <row r="940" spans="1:3" ht="16.5" thickBot="1" x14ac:dyDescent="0.3">
      <c r="A940" s="24" t="s">
        <v>191</v>
      </c>
      <c r="B940" s="5">
        <v>0</v>
      </c>
      <c r="C940" s="16">
        <v>0</v>
      </c>
    </row>
    <row r="941" spans="1:3" ht="16.5" thickBot="1" x14ac:dyDescent="0.3">
      <c r="A941" s="24" t="s">
        <v>192</v>
      </c>
      <c r="B941" s="5">
        <v>1</v>
      </c>
      <c r="C941" s="16">
        <v>0</v>
      </c>
    </row>
    <row r="942" spans="1:3" ht="16.5" thickBot="1" x14ac:dyDescent="0.3">
      <c r="A942" s="18" t="s">
        <v>51</v>
      </c>
      <c r="B942" s="19">
        <f>(B941+B940+B939+B938+B937+B936+B935+B934+B933+B932+B931+B930+B929+B928+B927)</f>
        <v>135</v>
      </c>
      <c r="C942" s="20">
        <f>(C941+C940+C939+C938+C937+C936+C935+C934+C933+C932+C931+C930+C929+C928+C927)</f>
        <v>12</v>
      </c>
    </row>
    <row r="943" spans="1:3" ht="36.75" thickBot="1" x14ac:dyDescent="0.3">
      <c r="A943" s="9" t="s">
        <v>193</v>
      </c>
      <c r="B943" s="10"/>
      <c r="C943" s="33"/>
    </row>
    <row r="944" spans="1:3" ht="16.5" thickBot="1" x14ac:dyDescent="0.3">
      <c r="A944" s="12" t="s">
        <v>194</v>
      </c>
      <c r="B944" s="5">
        <v>115</v>
      </c>
      <c r="C944" s="16">
        <v>11</v>
      </c>
    </row>
    <row r="945" spans="1:3" ht="16.5" thickBot="1" x14ac:dyDescent="0.3">
      <c r="A945" s="12" t="s">
        <v>195</v>
      </c>
      <c r="B945" s="5">
        <v>17</v>
      </c>
      <c r="C945" s="16">
        <v>0</v>
      </c>
    </row>
    <row r="946" spans="1:3" ht="16.5" thickBot="1" x14ac:dyDescent="0.3">
      <c r="A946" s="12" t="s">
        <v>196</v>
      </c>
      <c r="B946" s="5">
        <v>1</v>
      </c>
      <c r="C946" s="16">
        <v>0</v>
      </c>
    </row>
    <row r="947" spans="1:3" ht="16.5" thickBot="1" x14ac:dyDescent="0.3">
      <c r="A947" s="12" t="s">
        <v>197</v>
      </c>
      <c r="B947" s="5">
        <v>0</v>
      </c>
      <c r="C947" s="16">
        <v>0</v>
      </c>
    </row>
    <row r="948" spans="1:3" ht="16.5" thickBot="1" x14ac:dyDescent="0.3">
      <c r="A948" s="12" t="s">
        <v>198</v>
      </c>
      <c r="B948" s="5">
        <v>3</v>
      </c>
      <c r="C948" s="16">
        <v>0</v>
      </c>
    </row>
    <row r="949" spans="1:3" ht="16.5" thickBot="1" x14ac:dyDescent="0.3">
      <c r="A949" s="12" t="s">
        <v>199</v>
      </c>
      <c r="B949" s="5">
        <v>6</v>
      </c>
      <c r="C949" s="16">
        <v>0</v>
      </c>
    </row>
    <row r="950" spans="1:3" ht="16.5" thickBot="1" x14ac:dyDescent="0.3">
      <c r="A950" s="12" t="s">
        <v>200</v>
      </c>
      <c r="B950" s="5">
        <v>0</v>
      </c>
      <c r="C950" s="16">
        <v>0</v>
      </c>
    </row>
    <row r="951" spans="1:3" ht="16.5" thickBot="1" x14ac:dyDescent="0.3">
      <c r="A951" s="18" t="s">
        <v>51</v>
      </c>
      <c r="B951" s="19">
        <f>(B950+B949+B948+B947+B946+B945+B944)</f>
        <v>142</v>
      </c>
      <c r="C951" s="20">
        <f>(C950+C949+C948+C947+C946+C945+C944)</f>
        <v>11</v>
      </c>
    </row>
    <row r="952" spans="1:3" ht="36.75" thickBot="1" x14ac:dyDescent="0.3">
      <c r="A952" s="9" t="s">
        <v>201</v>
      </c>
      <c r="B952" s="10"/>
      <c r="C952" s="33"/>
    </row>
    <row r="953" spans="1:3" ht="16.5" thickBot="1" x14ac:dyDescent="0.3">
      <c r="A953" s="12" t="s">
        <v>202</v>
      </c>
      <c r="B953" s="5">
        <v>15</v>
      </c>
      <c r="C953" s="16">
        <v>1</v>
      </c>
    </row>
    <row r="954" spans="1:3" ht="16.5" thickBot="1" x14ac:dyDescent="0.3">
      <c r="A954" s="12" t="s">
        <v>203</v>
      </c>
      <c r="B954" s="5">
        <v>7</v>
      </c>
      <c r="C954" s="16">
        <v>0</v>
      </c>
    </row>
    <row r="955" spans="1:3" ht="16.5" thickBot="1" x14ac:dyDescent="0.3">
      <c r="A955" s="12" t="s">
        <v>204</v>
      </c>
      <c r="B955" s="5">
        <v>0</v>
      </c>
      <c r="C955" s="16">
        <v>0</v>
      </c>
    </row>
    <row r="956" spans="1:3" ht="16.5" thickBot="1" x14ac:dyDescent="0.3">
      <c r="A956" s="12" t="s">
        <v>205</v>
      </c>
      <c r="B956" s="5">
        <v>0</v>
      </c>
      <c r="C956" s="16">
        <v>0</v>
      </c>
    </row>
    <row r="957" spans="1:3" ht="16.5" thickBot="1" x14ac:dyDescent="0.3">
      <c r="A957" s="18" t="s">
        <v>51</v>
      </c>
      <c r="B957" s="19">
        <f>(B956+B955+B954+B953)</f>
        <v>22</v>
      </c>
      <c r="C957" s="20">
        <f>(C956+C955+C954+C953)</f>
        <v>1</v>
      </c>
    </row>
    <row r="958" spans="1:3" ht="36.75" thickBot="1" x14ac:dyDescent="0.3">
      <c r="A958" s="35" t="s">
        <v>206</v>
      </c>
      <c r="B958" s="10"/>
      <c r="C958" s="33"/>
    </row>
    <row r="959" spans="1:3" ht="30.75" thickBot="1" x14ac:dyDescent="0.3">
      <c r="A959" s="24" t="s">
        <v>84</v>
      </c>
      <c r="B959" s="5">
        <v>1</v>
      </c>
      <c r="C959" s="16">
        <v>0</v>
      </c>
    </row>
    <row r="960" spans="1:3" ht="30.75" thickBot="1" x14ac:dyDescent="0.3">
      <c r="A960" s="24" t="s">
        <v>85</v>
      </c>
      <c r="B960" s="5">
        <v>0</v>
      </c>
      <c r="C960" s="16">
        <v>0</v>
      </c>
    </row>
    <row r="961" spans="1:3" ht="16.5" thickBot="1" x14ac:dyDescent="0.3">
      <c r="A961" s="24" t="s">
        <v>86</v>
      </c>
      <c r="B961" s="5">
        <v>0</v>
      </c>
      <c r="C961" s="16">
        <v>0</v>
      </c>
    </row>
    <row r="962" spans="1:3" ht="16.5" thickBot="1" x14ac:dyDescent="0.3">
      <c r="A962" s="24" t="s">
        <v>207</v>
      </c>
      <c r="B962" s="5">
        <v>10</v>
      </c>
      <c r="C962" s="16">
        <v>0</v>
      </c>
    </row>
    <row r="963" spans="1:3" ht="16.5" thickBot="1" x14ac:dyDescent="0.3">
      <c r="A963" s="12" t="s">
        <v>208</v>
      </c>
      <c r="B963" s="5">
        <v>0</v>
      </c>
      <c r="C963" s="16">
        <v>0</v>
      </c>
    </row>
    <row r="964" spans="1:3" ht="16.5" thickBot="1" x14ac:dyDescent="0.3">
      <c r="A964" s="12" t="s">
        <v>209</v>
      </c>
      <c r="B964" s="5">
        <v>0</v>
      </c>
      <c r="C964" s="16">
        <v>0</v>
      </c>
    </row>
    <row r="965" spans="1:3" ht="16.5" thickBot="1" x14ac:dyDescent="0.3">
      <c r="A965" s="24" t="s">
        <v>210</v>
      </c>
      <c r="B965" s="5">
        <v>12</v>
      </c>
      <c r="C965" s="16">
        <v>1</v>
      </c>
    </row>
    <row r="966" spans="1:3" ht="16.5" thickBot="1" x14ac:dyDescent="0.3">
      <c r="A966" s="12" t="s">
        <v>211</v>
      </c>
      <c r="B966" s="5">
        <v>0</v>
      </c>
      <c r="C966" s="16">
        <v>0</v>
      </c>
    </row>
    <row r="967" spans="1:3" ht="16.5" thickBot="1" x14ac:dyDescent="0.3">
      <c r="A967" s="12" t="s">
        <v>212</v>
      </c>
      <c r="B967" s="5">
        <v>0</v>
      </c>
      <c r="C967" s="16">
        <v>0</v>
      </c>
    </row>
    <row r="968" spans="1:3" ht="16.5" thickBot="1" x14ac:dyDescent="0.3">
      <c r="A968" s="12" t="s">
        <v>213</v>
      </c>
      <c r="B968" s="5">
        <v>13</v>
      </c>
      <c r="C968" s="16">
        <v>1</v>
      </c>
    </row>
    <row r="969" spans="1:3" ht="16.5" thickBot="1" x14ac:dyDescent="0.3">
      <c r="A969" s="36" t="s">
        <v>214</v>
      </c>
      <c r="B969" s="5">
        <v>0</v>
      </c>
      <c r="C969" s="16">
        <v>0</v>
      </c>
    </row>
    <row r="970" spans="1:3" ht="16.5" thickBot="1" x14ac:dyDescent="0.3">
      <c r="A970" s="18" t="s">
        <v>51</v>
      </c>
      <c r="B970" s="19">
        <f>(B969+B968+B967+B966+B965+B964+B963+B962+B961+B960+B959)</f>
        <v>36</v>
      </c>
      <c r="C970" s="20">
        <f>(C969+C968+C967+C966+C965+C964+C963+C962+C961+C960+C959)</f>
        <v>2</v>
      </c>
    </row>
    <row r="971" spans="1:3" ht="18.75" thickBot="1" x14ac:dyDescent="0.3">
      <c r="A971" s="22" t="s">
        <v>215</v>
      </c>
      <c r="B971" s="10"/>
      <c r="C971" s="33"/>
    </row>
    <row r="972" spans="1:3" ht="18.75" thickBot="1" x14ac:dyDescent="0.3">
      <c r="A972" s="29" t="s">
        <v>216</v>
      </c>
      <c r="B972" s="10"/>
      <c r="C972" s="33"/>
    </row>
    <row r="973" spans="1:3" ht="16.5" thickBot="1" x14ac:dyDescent="0.3">
      <c r="A973" s="12" t="s">
        <v>217</v>
      </c>
      <c r="B973" s="5">
        <v>1</v>
      </c>
      <c r="C973" s="16">
        <v>0</v>
      </c>
    </row>
    <row r="974" spans="1:3" ht="16.5" thickBot="1" x14ac:dyDescent="0.3">
      <c r="A974" s="12" t="s">
        <v>146</v>
      </c>
      <c r="B974" s="5">
        <v>0</v>
      </c>
      <c r="C974" s="16">
        <v>0</v>
      </c>
    </row>
    <row r="975" spans="1:3" ht="16.5" thickBot="1" x14ac:dyDescent="0.3">
      <c r="A975" s="12" t="s">
        <v>152</v>
      </c>
      <c r="B975" s="5">
        <v>0</v>
      </c>
      <c r="C975" s="16">
        <v>0</v>
      </c>
    </row>
    <row r="976" spans="1:3" ht="16.5" thickBot="1" x14ac:dyDescent="0.3">
      <c r="A976" s="12" t="s">
        <v>153</v>
      </c>
      <c r="B976" s="5">
        <v>0</v>
      </c>
      <c r="C976" s="16">
        <v>0</v>
      </c>
    </row>
    <row r="977" spans="1:3" ht="16.5" thickBot="1" x14ac:dyDescent="0.3">
      <c r="A977" s="12" t="s">
        <v>154</v>
      </c>
      <c r="B977" s="5">
        <v>0</v>
      </c>
      <c r="C977" s="16">
        <v>0</v>
      </c>
    </row>
    <row r="978" spans="1:3" ht="18.75" thickBot="1" x14ac:dyDescent="0.3">
      <c r="A978" s="29" t="s">
        <v>218</v>
      </c>
      <c r="B978" s="10"/>
      <c r="C978" s="33"/>
    </row>
    <row r="979" spans="1:3" ht="16.5" thickBot="1" x14ac:dyDescent="0.3">
      <c r="A979" s="12" t="s">
        <v>217</v>
      </c>
      <c r="B979" s="5">
        <v>11</v>
      </c>
      <c r="C979" s="16">
        <v>1</v>
      </c>
    </row>
    <row r="980" spans="1:3" ht="16.5" thickBot="1" x14ac:dyDescent="0.3">
      <c r="A980" s="12" t="s">
        <v>146</v>
      </c>
      <c r="B980" s="5">
        <v>0</v>
      </c>
      <c r="C980" s="16">
        <v>0</v>
      </c>
    </row>
    <row r="981" spans="1:3" ht="16.5" thickBot="1" x14ac:dyDescent="0.3">
      <c r="A981" s="12" t="s">
        <v>152</v>
      </c>
      <c r="B981" s="5">
        <v>1</v>
      </c>
      <c r="C981" s="16">
        <v>0</v>
      </c>
    </row>
    <row r="982" spans="1:3" ht="16.5" thickBot="1" x14ac:dyDescent="0.3">
      <c r="A982" s="12" t="s">
        <v>153</v>
      </c>
      <c r="B982" s="5">
        <v>8</v>
      </c>
      <c r="C982" s="16">
        <v>1</v>
      </c>
    </row>
    <row r="983" spans="1:3" ht="16.5" thickBot="1" x14ac:dyDescent="0.3">
      <c r="A983" s="12" t="s">
        <v>154</v>
      </c>
      <c r="B983" s="5">
        <v>0</v>
      </c>
      <c r="C983" s="16">
        <v>0</v>
      </c>
    </row>
    <row r="984" spans="1:3" ht="18.75" thickBot="1" x14ac:dyDescent="0.3">
      <c r="A984" s="29" t="s">
        <v>219</v>
      </c>
      <c r="B984" s="10"/>
      <c r="C984" s="33"/>
    </row>
    <row r="985" spans="1:3" ht="16.5" thickBot="1" x14ac:dyDescent="0.3">
      <c r="A985" s="12" t="s">
        <v>217</v>
      </c>
      <c r="B985" s="5">
        <v>0</v>
      </c>
      <c r="C985" s="16">
        <v>0</v>
      </c>
    </row>
    <row r="986" spans="1:3" ht="16.5" thickBot="1" x14ac:dyDescent="0.3">
      <c r="A986" s="12" t="s">
        <v>146</v>
      </c>
      <c r="B986" s="5">
        <v>0</v>
      </c>
      <c r="C986" s="16">
        <v>0</v>
      </c>
    </row>
    <row r="987" spans="1:3" ht="16.5" thickBot="1" x14ac:dyDescent="0.3">
      <c r="A987" s="12" t="s">
        <v>152</v>
      </c>
      <c r="B987" s="5">
        <v>0</v>
      </c>
      <c r="C987" s="16">
        <v>0</v>
      </c>
    </row>
    <row r="988" spans="1:3" ht="16.5" thickBot="1" x14ac:dyDescent="0.3">
      <c r="A988" s="12" t="s">
        <v>153</v>
      </c>
      <c r="B988" s="5">
        <v>0</v>
      </c>
      <c r="C988" s="16">
        <v>0</v>
      </c>
    </row>
    <row r="989" spans="1:3" ht="16.5" thickBot="1" x14ac:dyDescent="0.3">
      <c r="A989" s="12" t="s">
        <v>154</v>
      </c>
      <c r="B989" s="5">
        <v>0</v>
      </c>
      <c r="C989" s="16">
        <v>0</v>
      </c>
    </row>
    <row r="990" spans="1:3" ht="36.75" thickBot="1" x14ac:dyDescent="0.3">
      <c r="A990" s="29" t="s">
        <v>220</v>
      </c>
      <c r="B990" s="10"/>
      <c r="C990" s="33"/>
    </row>
    <row r="991" spans="1:3" ht="16.5" thickBot="1" x14ac:dyDescent="0.3">
      <c r="A991" s="12" t="s">
        <v>221</v>
      </c>
      <c r="B991" s="5">
        <v>0</v>
      </c>
      <c r="C991" s="37">
        <v>0</v>
      </c>
    </row>
    <row r="992" spans="1:3" ht="16.5" thickBot="1" x14ac:dyDescent="0.3">
      <c r="A992" s="12" t="s">
        <v>147</v>
      </c>
      <c r="B992" s="5">
        <v>0</v>
      </c>
      <c r="C992" s="37">
        <v>0</v>
      </c>
    </row>
    <row r="993" spans="1:3" ht="16.5" thickBot="1" x14ac:dyDescent="0.3">
      <c r="A993" s="12" t="s">
        <v>148</v>
      </c>
      <c r="B993" s="5">
        <v>0</v>
      </c>
      <c r="C993" s="37">
        <v>0</v>
      </c>
    </row>
    <row r="994" spans="1:3" ht="36.75" thickBot="1" x14ac:dyDescent="0.3">
      <c r="A994" s="29" t="s">
        <v>222</v>
      </c>
      <c r="B994" s="10"/>
      <c r="C994" s="33"/>
    </row>
    <row r="995" spans="1:3" ht="16.5" thickBot="1" x14ac:dyDescent="0.3">
      <c r="A995" s="12" t="s">
        <v>223</v>
      </c>
      <c r="B995" s="5">
        <v>0</v>
      </c>
      <c r="C995" s="16">
        <v>0</v>
      </c>
    </row>
    <row r="996" spans="1:3" ht="16.5" thickBot="1" x14ac:dyDescent="0.3">
      <c r="A996" s="12" t="s">
        <v>147</v>
      </c>
      <c r="B996" s="5">
        <v>0</v>
      </c>
      <c r="C996" s="16">
        <v>0</v>
      </c>
    </row>
    <row r="997" spans="1:3" ht="16.5" thickBot="1" x14ac:dyDescent="0.3">
      <c r="A997" s="12" t="s">
        <v>148</v>
      </c>
      <c r="B997" s="5">
        <v>0</v>
      </c>
      <c r="C997" s="16">
        <v>0</v>
      </c>
    </row>
    <row r="998" spans="1:3" ht="36.75" thickBot="1" x14ac:dyDescent="0.3">
      <c r="A998" s="29" t="s">
        <v>224</v>
      </c>
      <c r="B998" s="10"/>
      <c r="C998" s="33"/>
    </row>
    <row r="999" spans="1:3" ht="16.5" thickBot="1" x14ac:dyDescent="0.3">
      <c r="A999" s="12" t="s">
        <v>217</v>
      </c>
      <c r="B999" s="5">
        <v>28</v>
      </c>
      <c r="C999" s="16">
        <v>5</v>
      </c>
    </row>
    <row r="1000" spans="1:3" ht="16.5" thickBot="1" x14ac:dyDescent="0.3">
      <c r="A1000" s="12" t="s">
        <v>146</v>
      </c>
      <c r="B1000" s="5">
        <v>0</v>
      </c>
      <c r="C1000" s="16">
        <v>0</v>
      </c>
    </row>
    <row r="1001" spans="1:3" ht="16.5" thickBot="1" x14ac:dyDescent="0.3">
      <c r="A1001" s="12" t="s">
        <v>152</v>
      </c>
      <c r="B1001" s="5">
        <v>4</v>
      </c>
      <c r="C1001" s="16">
        <v>0</v>
      </c>
    </row>
    <row r="1002" spans="1:3" ht="16.5" thickBot="1" x14ac:dyDescent="0.3">
      <c r="A1002" s="12" t="s">
        <v>153</v>
      </c>
      <c r="B1002" s="5">
        <v>17</v>
      </c>
      <c r="C1002" s="16">
        <v>2</v>
      </c>
    </row>
    <row r="1003" spans="1:3" ht="16.5" thickBot="1" x14ac:dyDescent="0.3">
      <c r="A1003" s="12" t="s">
        <v>154</v>
      </c>
      <c r="B1003" s="7">
        <v>2</v>
      </c>
      <c r="C1003" s="17">
        <v>0</v>
      </c>
    </row>
    <row r="1004" spans="1:3" ht="18.75" thickBot="1" x14ac:dyDescent="0.3">
      <c r="A1004" s="9" t="s">
        <v>225</v>
      </c>
      <c r="B1004" s="10"/>
      <c r="C1004" s="33"/>
    </row>
    <row r="1005" spans="1:3" ht="16.5" thickBot="1" x14ac:dyDescent="0.3">
      <c r="A1005" s="55" t="s">
        <v>226</v>
      </c>
      <c r="B1005" s="16">
        <v>0</v>
      </c>
      <c r="C1005" s="16">
        <v>0</v>
      </c>
    </row>
    <row r="1006" spans="1:3" ht="31.5" thickBot="1" x14ac:dyDescent="0.3">
      <c r="A1006" s="55" t="s">
        <v>227</v>
      </c>
      <c r="B1006" s="16">
        <v>0</v>
      </c>
      <c r="C1006" s="16">
        <v>0</v>
      </c>
    </row>
    <row r="1007" spans="1:3" ht="18.75" thickBot="1" x14ac:dyDescent="0.3">
      <c r="A1007" s="22" t="s">
        <v>228</v>
      </c>
      <c r="B1007" s="10"/>
      <c r="C1007" s="33"/>
    </row>
    <row r="1008" spans="1:3" ht="30.75" thickBot="1" x14ac:dyDescent="0.3">
      <c r="A1008" s="12" t="s">
        <v>229</v>
      </c>
      <c r="B1008" s="5">
        <v>0</v>
      </c>
      <c r="C1008" s="37">
        <v>0</v>
      </c>
    </row>
    <row r="1009" spans="1:3" ht="16.5" thickBot="1" x14ac:dyDescent="0.3">
      <c r="A1009" s="55" t="s">
        <v>230</v>
      </c>
      <c r="B1009" s="5">
        <v>0</v>
      </c>
      <c r="C1009" s="16">
        <v>0</v>
      </c>
    </row>
    <row r="1010" spans="1:3" ht="36.75" thickBot="1" x14ac:dyDescent="0.3">
      <c r="A1010" s="9" t="s">
        <v>231</v>
      </c>
      <c r="B1010" s="38"/>
      <c r="C1010" s="39"/>
    </row>
    <row r="1011" spans="1:3" ht="17.25" thickTop="1" thickBot="1" x14ac:dyDescent="0.3">
      <c r="A1011" s="40" t="s">
        <v>232</v>
      </c>
      <c r="B1011" s="41">
        <v>0</v>
      </c>
      <c r="C1011" s="42">
        <v>0</v>
      </c>
    </row>
    <row r="1012" spans="1:3" ht="17.25" thickTop="1" thickBot="1" x14ac:dyDescent="0.3">
      <c r="A1012" s="40" t="s">
        <v>233</v>
      </c>
      <c r="B1012" s="43">
        <v>0</v>
      </c>
      <c r="C1012" s="42">
        <v>0</v>
      </c>
    </row>
    <row r="1013" spans="1:3" ht="16.5" thickBot="1" x14ac:dyDescent="0.3">
      <c r="A1013" s="44" t="s">
        <v>234</v>
      </c>
      <c r="B1013" s="45">
        <v>0</v>
      </c>
      <c r="C1013" s="46">
        <v>0</v>
      </c>
    </row>
    <row r="1014" spans="1:3" ht="16.5" thickBot="1" x14ac:dyDescent="0.3">
      <c r="A1014" s="12" t="s">
        <v>235</v>
      </c>
      <c r="B1014" s="5">
        <v>1</v>
      </c>
      <c r="C1014" s="37">
        <v>1</v>
      </c>
    </row>
    <row r="1015" spans="1:3" ht="16.5" thickBot="1" x14ac:dyDescent="0.3">
      <c r="A1015" s="47" t="s">
        <v>236</v>
      </c>
      <c r="B1015" s="5">
        <v>4</v>
      </c>
      <c r="C1015" s="37">
        <v>0</v>
      </c>
    </row>
    <row r="1016" spans="1:3" ht="16.5" thickBot="1" x14ac:dyDescent="0.3">
      <c r="A1016" s="47" t="s">
        <v>237</v>
      </c>
      <c r="B1016" s="5">
        <v>4</v>
      </c>
      <c r="C1016" s="37">
        <v>0</v>
      </c>
    </row>
    <row r="1017" spans="1:3" ht="16.5" thickBot="1" x14ac:dyDescent="0.3">
      <c r="A1017" s="47" t="s">
        <v>238</v>
      </c>
      <c r="B1017" s="5">
        <v>0</v>
      </c>
      <c r="C1017" s="37">
        <v>0</v>
      </c>
    </row>
    <row r="1018" spans="1:3" ht="16.5" thickBot="1" x14ac:dyDescent="0.3">
      <c r="A1018" s="56" t="s">
        <v>239</v>
      </c>
      <c r="B1018" s="5">
        <v>4</v>
      </c>
      <c r="C1018" s="37">
        <v>0</v>
      </c>
    </row>
    <row r="1019" spans="1:3" ht="16.5" thickBot="1" x14ac:dyDescent="0.3">
      <c r="A1019" s="56" t="s">
        <v>240</v>
      </c>
      <c r="B1019" s="5">
        <v>0</v>
      </c>
      <c r="C1019" s="37">
        <v>0</v>
      </c>
    </row>
    <row r="1020" spans="1:3" ht="16.5" thickBot="1" x14ac:dyDescent="0.3">
      <c r="A1020" s="56" t="s">
        <v>241</v>
      </c>
      <c r="B1020" s="5">
        <v>0</v>
      </c>
      <c r="C1020" s="37">
        <v>0</v>
      </c>
    </row>
    <row r="1021" spans="1:3" ht="16.5" thickBot="1" x14ac:dyDescent="0.3">
      <c r="A1021" s="56" t="s">
        <v>242</v>
      </c>
      <c r="B1021" s="5">
        <v>0</v>
      </c>
      <c r="C1021" s="37">
        <v>0</v>
      </c>
    </row>
    <row r="1022" spans="1:3" ht="16.5" thickBot="1" x14ac:dyDescent="0.3">
      <c r="A1022" s="47" t="s">
        <v>243</v>
      </c>
      <c r="B1022" s="5">
        <v>1</v>
      </c>
      <c r="C1022" s="37">
        <v>8</v>
      </c>
    </row>
    <row r="1023" spans="1:3" ht="16.5" thickBot="1" x14ac:dyDescent="0.3">
      <c r="A1023" s="48" t="s">
        <v>244</v>
      </c>
      <c r="B1023" s="5">
        <v>0</v>
      </c>
      <c r="C1023" s="37">
        <v>0</v>
      </c>
    </row>
    <row r="1024" spans="1:3" ht="16.5" thickBot="1" x14ac:dyDescent="0.3">
      <c r="A1024" s="48" t="s">
        <v>245</v>
      </c>
      <c r="B1024" s="5">
        <v>0</v>
      </c>
      <c r="C1024" s="37">
        <v>0</v>
      </c>
    </row>
    <row r="1025" spans="1:3" ht="30.75" thickBot="1" x14ac:dyDescent="0.3">
      <c r="A1025" s="48" t="s">
        <v>246</v>
      </c>
      <c r="B1025" s="5">
        <v>0</v>
      </c>
      <c r="C1025" s="37">
        <v>0</v>
      </c>
    </row>
    <row r="1026" spans="1:3" ht="16.5" thickBot="1" x14ac:dyDescent="0.3">
      <c r="A1026" s="48" t="s">
        <v>141</v>
      </c>
      <c r="B1026" s="5">
        <v>0</v>
      </c>
      <c r="C1026" s="37">
        <v>0</v>
      </c>
    </row>
    <row r="1027" spans="1:3" ht="16.5" thickBot="1" x14ac:dyDescent="0.3">
      <c r="A1027" s="48" t="s">
        <v>247</v>
      </c>
      <c r="B1027" s="5">
        <v>0</v>
      </c>
      <c r="C1027" s="37">
        <v>1</v>
      </c>
    </row>
    <row r="1028" spans="1:3" ht="16.5" thickBot="1" x14ac:dyDescent="0.3">
      <c r="A1028" s="18" t="s">
        <v>51</v>
      </c>
      <c r="B1028" s="19">
        <f>(B1027+B1026+B1025+B1024+B1023+B1022+B1021+B1020+B1019+B1018+B1017+B1016+B1015+B1014+B1013)</f>
        <v>14</v>
      </c>
      <c r="C1028" s="20">
        <f>(C1027+C1026+C1025+C1024+C1023+C1022+C1021+C1020+C1019+C1018+C1017+C1016+C1015+C1014+C1013)</f>
        <v>10</v>
      </c>
    </row>
    <row r="1029" spans="1:3" ht="16.5" thickBot="1" x14ac:dyDescent="0.3">
      <c r="A1029" s="57" t="s">
        <v>248</v>
      </c>
      <c r="B1029" s="7">
        <v>0</v>
      </c>
      <c r="C1029" s="49">
        <v>0</v>
      </c>
    </row>
    <row r="1030" spans="1:3" ht="16.5" thickBot="1" x14ac:dyDescent="0.3">
      <c r="A1030" s="57" t="s">
        <v>249</v>
      </c>
      <c r="B1030" s="5">
        <v>0</v>
      </c>
      <c r="C1030" s="37">
        <v>0</v>
      </c>
    </row>
    <row r="1031" spans="1:3" ht="16.5" thickBot="1" x14ac:dyDescent="0.3">
      <c r="A1031" s="55" t="s">
        <v>250</v>
      </c>
      <c r="B1031" s="16">
        <v>0</v>
      </c>
      <c r="C1031" s="16">
        <v>0</v>
      </c>
    </row>
    <row r="1032" spans="1:3" ht="54.75" thickBot="1" x14ac:dyDescent="0.3">
      <c r="A1032" s="29" t="s">
        <v>251</v>
      </c>
      <c r="B1032" s="10"/>
      <c r="C1032" s="33"/>
    </row>
    <row r="1033" spans="1:3" ht="30.75" thickBot="1" x14ac:dyDescent="0.3">
      <c r="A1033" s="12" t="s">
        <v>252</v>
      </c>
      <c r="B1033" s="5">
        <v>0</v>
      </c>
      <c r="C1033" s="37">
        <v>0</v>
      </c>
    </row>
    <row r="1034" spans="1:3" ht="30.75" thickBot="1" x14ac:dyDescent="0.3">
      <c r="A1034" s="12" t="s">
        <v>253</v>
      </c>
      <c r="B1034" s="5">
        <v>0</v>
      </c>
      <c r="C1034" s="37">
        <v>0</v>
      </c>
    </row>
    <row r="1035" spans="1:3" ht="16.5" thickBot="1" x14ac:dyDescent="0.3">
      <c r="A1035" s="12" t="s">
        <v>254</v>
      </c>
      <c r="B1035" s="5">
        <v>0</v>
      </c>
      <c r="C1035" s="37">
        <v>0</v>
      </c>
    </row>
    <row r="1036" spans="1:3" ht="30.75" thickBot="1" x14ac:dyDescent="0.3">
      <c r="A1036" s="12" t="s">
        <v>255</v>
      </c>
      <c r="B1036" s="5">
        <v>0</v>
      </c>
      <c r="C1036" s="37">
        <v>0</v>
      </c>
    </row>
    <row r="1037" spans="1:3" ht="30.75" thickBot="1" x14ac:dyDescent="0.3">
      <c r="A1037" s="12" t="s">
        <v>256</v>
      </c>
      <c r="B1037" s="5">
        <v>0</v>
      </c>
      <c r="C1037" s="37">
        <v>0</v>
      </c>
    </row>
    <row r="1038" spans="1:3" ht="30.75" thickBot="1" x14ac:dyDescent="0.3">
      <c r="A1038" s="12" t="s">
        <v>257</v>
      </c>
      <c r="B1038" s="5">
        <v>0</v>
      </c>
      <c r="C1038" s="37">
        <v>0</v>
      </c>
    </row>
    <row r="1039" spans="1:3" ht="30.75" thickBot="1" x14ac:dyDescent="0.3">
      <c r="A1039" s="15" t="s">
        <v>258</v>
      </c>
      <c r="B1039" s="5">
        <v>0</v>
      </c>
      <c r="C1039" s="37">
        <v>0</v>
      </c>
    </row>
    <row r="1040" spans="1:3" ht="16.5" thickBot="1" x14ac:dyDescent="0.3">
      <c r="A1040" s="12" t="s">
        <v>259</v>
      </c>
      <c r="B1040" s="5">
        <v>0</v>
      </c>
      <c r="C1040" s="37">
        <v>0</v>
      </c>
    </row>
    <row r="1041" spans="1:3" ht="30.75" thickBot="1" x14ac:dyDescent="0.3">
      <c r="A1041" s="12" t="s">
        <v>260</v>
      </c>
      <c r="B1041" s="5">
        <v>0</v>
      </c>
      <c r="C1041" s="37">
        <v>0</v>
      </c>
    </row>
    <row r="1042" spans="1:3" ht="30.75" thickBot="1" x14ac:dyDescent="0.3">
      <c r="A1042" s="12" t="s">
        <v>261</v>
      </c>
      <c r="B1042" s="5">
        <v>0</v>
      </c>
      <c r="C1042" s="37">
        <v>0</v>
      </c>
    </row>
    <row r="1043" spans="1:3" ht="30.75" thickBot="1" x14ac:dyDescent="0.3">
      <c r="A1043" s="12" t="s">
        <v>262</v>
      </c>
      <c r="B1043" s="5">
        <v>0</v>
      </c>
      <c r="C1043" s="37">
        <v>0</v>
      </c>
    </row>
    <row r="1044" spans="1:3" ht="54.75" thickBot="1" x14ac:dyDescent="0.3">
      <c r="A1044" s="29" t="s">
        <v>263</v>
      </c>
      <c r="B1044" s="10"/>
      <c r="C1044" s="33"/>
    </row>
    <row r="1045" spans="1:3" ht="30.75" thickBot="1" x14ac:dyDescent="0.3">
      <c r="A1045" s="12" t="s">
        <v>253</v>
      </c>
      <c r="B1045" s="5">
        <v>44</v>
      </c>
      <c r="C1045" s="37">
        <v>4</v>
      </c>
    </row>
    <row r="1046" spans="1:3" ht="30.75" thickBot="1" x14ac:dyDescent="0.3">
      <c r="A1046" s="12" t="s">
        <v>255</v>
      </c>
      <c r="B1046" s="5">
        <v>57</v>
      </c>
      <c r="C1046" s="37">
        <v>4</v>
      </c>
    </row>
    <row r="1047" spans="1:3" ht="30.75" thickBot="1" x14ac:dyDescent="0.3">
      <c r="A1047" s="12" t="s">
        <v>264</v>
      </c>
      <c r="B1047" s="5">
        <v>44</v>
      </c>
      <c r="C1047" s="37">
        <v>4</v>
      </c>
    </row>
    <row r="1048" spans="1:3" ht="30.75" thickBot="1" x14ac:dyDescent="0.3">
      <c r="A1048" s="12" t="s">
        <v>265</v>
      </c>
      <c r="B1048" s="5">
        <v>53</v>
      </c>
      <c r="C1048" s="37">
        <v>4</v>
      </c>
    </row>
    <row r="1049" spans="1:3" ht="31.5" thickBot="1" x14ac:dyDescent="0.3">
      <c r="A1049" s="55" t="s">
        <v>266</v>
      </c>
      <c r="B1049" s="5">
        <v>67</v>
      </c>
      <c r="C1049" s="37">
        <v>4</v>
      </c>
    </row>
    <row r="1050" spans="1:3" ht="16.5" thickBot="1" x14ac:dyDescent="0.3">
      <c r="A1050" s="12" t="s">
        <v>259</v>
      </c>
      <c r="B1050" s="5">
        <v>7</v>
      </c>
      <c r="C1050" s="37">
        <v>4</v>
      </c>
    </row>
    <row r="1051" spans="1:3" ht="30.75" thickBot="1" x14ac:dyDescent="0.3">
      <c r="A1051" s="12" t="s">
        <v>260</v>
      </c>
      <c r="B1051" s="5">
        <v>1</v>
      </c>
      <c r="C1051" s="37">
        <v>1</v>
      </c>
    </row>
    <row r="1052" spans="1:3" ht="30.75" thickBot="1" x14ac:dyDescent="0.3">
      <c r="A1052" s="12" t="s">
        <v>261</v>
      </c>
      <c r="B1052" s="5">
        <v>44</v>
      </c>
      <c r="C1052" s="37">
        <v>4</v>
      </c>
    </row>
    <row r="1053" spans="1:3" ht="30.75" thickBot="1" x14ac:dyDescent="0.3">
      <c r="A1053" s="12" t="s">
        <v>267</v>
      </c>
      <c r="B1053" s="5">
        <v>4</v>
      </c>
      <c r="C1053" s="37">
        <v>0</v>
      </c>
    </row>
    <row r="1054" spans="1:3" ht="16.5" thickBot="1" x14ac:dyDescent="0.3">
      <c r="A1054" s="55" t="s">
        <v>268</v>
      </c>
      <c r="B1054" s="16">
        <v>0</v>
      </c>
      <c r="C1054" s="37">
        <v>0</v>
      </c>
    </row>
    <row r="1055" spans="1:3" x14ac:dyDescent="0.25">
      <c r="A1055" s="58"/>
      <c r="B1055" s="50"/>
      <c r="C1055" s="50"/>
    </row>
    <row r="1056" spans="1:3" x14ac:dyDescent="0.25">
      <c r="A1056" s="52" t="s">
        <v>269</v>
      </c>
    </row>
    <row r="1058" spans="1:3" ht="18.75" x14ac:dyDescent="0.3">
      <c r="A1058" s="59" t="s">
        <v>270</v>
      </c>
    </row>
    <row r="1059" spans="1:3" ht="78.75" x14ac:dyDescent="0.25">
      <c r="A1059" s="51" t="s">
        <v>271</v>
      </c>
    </row>
    <row r="1060" spans="1:3" ht="63" x14ac:dyDescent="0.25">
      <c r="A1060" s="53" t="s">
        <v>272</v>
      </c>
    </row>
    <row r="1062" spans="1:3" ht="15.75" thickBot="1" x14ac:dyDescent="0.3"/>
    <row r="1063" spans="1:3" ht="46.5" thickBot="1" x14ac:dyDescent="0.3">
      <c r="A1063" s="65" t="s">
        <v>0</v>
      </c>
      <c r="B1063" s="65"/>
      <c r="C1063" s="65"/>
    </row>
    <row r="1064" spans="1:3" ht="27.75" thickBot="1" x14ac:dyDescent="0.3">
      <c r="A1064" s="1" t="s">
        <v>1</v>
      </c>
      <c r="B1064" s="66" t="s">
        <v>2</v>
      </c>
      <c r="C1064" s="66"/>
    </row>
    <row r="1065" spans="1:3" ht="50.25" thickBot="1" x14ac:dyDescent="0.3">
      <c r="A1065" s="1" t="s">
        <v>275</v>
      </c>
      <c r="B1065" s="3" t="s">
        <v>4</v>
      </c>
      <c r="C1065" s="3" t="s">
        <v>5</v>
      </c>
    </row>
    <row r="1066" spans="1:3" ht="30.75" thickBot="1" x14ac:dyDescent="0.3">
      <c r="A1066" s="4" t="s">
        <v>6</v>
      </c>
      <c r="B1066" s="16">
        <v>0</v>
      </c>
      <c r="C1066" s="16">
        <v>0</v>
      </c>
    </row>
    <row r="1067" spans="1:3" ht="30.75" thickBot="1" x14ac:dyDescent="0.3">
      <c r="A1067" s="4" t="s">
        <v>7</v>
      </c>
      <c r="B1067" s="5">
        <v>0</v>
      </c>
      <c r="C1067" s="16">
        <v>0</v>
      </c>
    </row>
    <row r="1068" spans="1:3" ht="16.5" thickBot="1" x14ac:dyDescent="0.3">
      <c r="A1068" s="6" t="s">
        <v>8</v>
      </c>
      <c r="B1068" s="5">
        <v>47</v>
      </c>
      <c r="C1068" s="5">
        <v>3</v>
      </c>
    </row>
    <row r="1069" spans="1:3" ht="16.5" thickBot="1" x14ac:dyDescent="0.3">
      <c r="A1069" s="6" t="s">
        <v>9</v>
      </c>
      <c r="B1069" s="5">
        <v>55</v>
      </c>
      <c r="C1069" s="5">
        <v>0</v>
      </c>
    </row>
    <row r="1070" spans="1:3" ht="16.5" thickBot="1" x14ac:dyDescent="0.3">
      <c r="A1070" s="6" t="s">
        <v>10</v>
      </c>
      <c r="B1070" s="7">
        <v>7</v>
      </c>
      <c r="C1070" s="8">
        <v>0</v>
      </c>
    </row>
    <row r="1071" spans="1:3" ht="18.75" thickBot="1" x14ac:dyDescent="0.3">
      <c r="A1071" s="9" t="s">
        <v>11</v>
      </c>
      <c r="B1071" s="10"/>
      <c r="C1071" s="11"/>
    </row>
    <row r="1072" spans="1:3" ht="16.5" thickBot="1" x14ac:dyDescent="0.3">
      <c r="A1072" s="12" t="s">
        <v>12</v>
      </c>
      <c r="B1072" s="13">
        <v>6</v>
      </c>
      <c r="C1072" s="14">
        <v>1</v>
      </c>
    </row>
    <row r="1073" spans="1:3" ht="16.5" thickBot="1" x14ac:dyDescent="0.3">
      <c r="A1073" s="15" t="s">
        <v>13</v>
      </c>
      <c r="B1073" s="5">
        <v>0</v>
      </c>
      <c r="C1073" s="14">
        <v>0</v>
      </c>
    </row>
    <row r="1074" spans="1:3" ht="30.75" thickBot="1" x14ac:dyDescent="0.3">
      <c r="A1074" s="12" t="s">
        <v>14</v>
      </c>
      <c r="B1074" s="5">
        <v>15</v>
      </c>
      <c r="C1074" s="14">
        <v>1</v>
      </c>
    </row>
    <row r="1075" spans="1:3" ht="16.5" thickBot="1" x14ac:dyDescent="0.3">
      <c r="A1075" s="12" t="s">
        <v>15</v>
      </c>
      <c r="B1075" s="5">
        <v>0</v>
      </c>
      <c r="C1075" s="14">
        <v>0</v>
      </c>
    </row>
    <row r="1076" spans="1:3" ht="45.75" thickBot="1" x14ac:dyDescent="0.3">
      <c r="A1076" s="12" t="s">
        <v>16</v>
      </c>
      <c r="B1076" s="16">
        <v>0</v>
      </c>
      <c r="C1076" s="14">
        <v>0</v>
      </c>
    </row>
    <row r="1077" spans="1:3" ht="16.5" thickBot="1" x14ac:dyDescent="0.3">
      <c r="A1077" s="12" t="s">
        <v>17</v>
      </c>
      <c r="B1077" s="16">
        <v>0</v>
      </c>
      <c r="C1077" s="14">
        <v>0</v>
      </c>
    </row>
    <row r="1078" spans="1:3" ht="16.5" thickBot="1" x14ac:dyDescent="0.3">
      <c r="A1078" s="12" t="s">
        <v>18</v>
      </c>
      <c r="B1078" s="16">
        <v>0</v>
      </c>
      <c r="C1078" s="14">
        <v>0</v>
      </c>
    </row>
    <row r="1079" spans="1:3" ht="16.5" thickBot="1" x14ac:dyDescent="0.3">
      <c r="A1079" s="12" t="s">
        <v>19</v>
      </c>
      <c r="B1079" s="16">
        <v>0</v>
      </c>
      <c r="C1079" s="14">
        <v>0</v>
      </c>
    </row>
    <row r="1080" spans="1:3" ht="16.5" thickBot="1" x14ac:dyDescent="0.3">
      <c r="A1080" s="12" t="s">
        <v>20</v>
      </c>
      <c r="B1080" s="16">
        <v>0</v>
      </c>
      <c r="C1080" s="14">
        <v>0</v>
      </c>
    </row>
    <row r="1081" spans="1:3" ht="16.5" thickBot="1" x14ac:dyDescent="0.3">
      <c r="A1081" s="12" t="s">
        <v>21</v>
      </c>
      <c r="B1081" s="16">
        <v>0</v>
      </c>
      <c r="C1081" s="14">
        <v>0</v>
      </c>
    </row>
    <row r="1082" spans="1:3" ht="16.5" thickBot="1" x14ac:dyDescent="0.3">
      <c r="A1082" s="12" t="s">
        <v>22</v>
      </c>
      <c r="B1082" s="16">
        <v>0</v>
      </c>
      <c r="C1082" s="14">
        <v>0</v>
      </c>
    </row>
    <row r="1083" spans="1:3" ht="16.5" thickBot="1" x14ac:dyDescent="0.3">
      <c r="A1083" s="12" t="s">
        <v>23</v>
      </c>
      <c r="B1083" s="5">
        <v>0</v>
      </c>
      <c r="C1083" s="14">
        <v>0</v>
      </c>
    </row>
    <row r="1084" spans="1:3" ht="30.75" thickBot="1" x14ac:dyDescent="0.3">
      <c r="A1084" s="12" t="s">
        <v>24</v>
      </c>
      <c r="B1084" s="5">
        <v>0</v>
      </c>
      <c r="C1084" s="14">
        <v>0</v>
      </c>
    </row>
    <row r="1085" spans="1:3" ht="16.5" thickBot="1" x14ac:dyDescent="0.3">
      <c r="A1085" s="12" t="s">
        <v>25</v>
      </c>
      <c r="B1085" s="16">
        <v>0</v>
      </c>
      <c r="C1085" s="14">
        <v>0</v>
      </c>
    </row>
    <row r="1086" spans="1:3" ht="16.5" thickBot="1" x14ac:dyDescent="0.3">
      <c r="A1086" s="12" t="s">
        <v>26</v>
      </c>
      <c r="B1086" s="16">
        <v>0</v>
      </c>
      <c r="C1086" s="14">
        <v>0</v>
      </c>
    </row>
    <row r="1087" spans="1:3" ht="16.5" thickBot="1" x14ac:dyDescent="0.3">
      <c r="A1087" s="12" t="s">
        <v>27</v>
      </c>
      <c r="B1087" s="16">
        <v>0</v>
      </c>
      <c r="C1087" s="14">
        <v>0</v>
      </c>
    </row>
    <row r="1088" spans="1:3" ht="30.75" thickBot="1" x14ac:dyDescent="0.3">
      <c r="A1088" s="12" t="s">
        <v>28</v>
      </c>
      <c r="B1088" s="16">
        <v>0</v>
      </c>
      <c r="C1088" s="14">
        <v>0</v>
      </c>
    </row>
    <row r="1089" spans="1:3" ht="16.5" thickBot="1" x14ac:dyDescent="0.3">
      <c r="A1089" s="12" t="s">
        <v>29</v>
      </c>
      <c r="B1089" s="16">
        <v>0</v>
      </c>
      <c r="C1089" s="14">
        <v>0</v>
      </c>
    </row>
    <row r="1090" spans="1:3" ht="16.5" thickBot="1" x14ac:dyDescent="0.3">
      <c r="A1090" s="12" t="s">
        <v>30</v>
      </c>
      <c r="B1090" s="16">
        <v>0</v>
      </c>
      <c r="C1090" s="14">
        <v>0</v>
      </c>
    </row>
    <row r="1091" spans="1:3" ht="16.5" thickBot="1" x14ac:dyDescent="0.3">
      <c r="A1091" s="12" t="s">
        <v>31</v>
      </c>
      <c r="B1091" s="16">
        <v>0</v>
      </c>
      <c r="C1091" s="14">
        <v>0</v>
      </c>
    </row>
    <row r="1092" spans="1:3" ht="16.5" thickBot="1" x14ac:dyDescent="0.3">
      <c r="A1092" s="12" t="s">
        <v>32</v>
      </c>
      <c r="B1092" s="5">
        <v>2</v>
      </c>
      <c r="C1092" s="14">
        <v>0</v>
      </c>
    </row>
    <row r="1093" spans="1:3" ht="30.75" thickBot="1" x14ac:dyDescent="0.3">
      <c r="A1093" s="12" t="s">
        <v>33</v>
      </c>
      <c r="B1093" s="5">
        <v>0</v>
      </c>
      <c r="C1093" s="14">
        <v>0</v>
      </c>
    </row>
    <row r="1094" spans="1:3" ht="30.75" thickBot="1" x14ac:dyDescent="0.3">
      <c r="A1094" s="12" t="s">
        <v>34</v>
      </c>
      <c r="B1094" s="5">
        <v>6</v>
      </c>
      <c r="C1094" s="14">
        <v>1</v>
      </c>
    </row>
    <row r="1095" spans="1:3" ht="30.75" thickBot="1" x14ac:dyDescent="0.3">
      <c r="A1095" s="12" t="s">
        <v>35</v>
      </c>
      <c r="B1095" s="5">
        <v>0</v>
      </c>
      <c r="C1095" s="14">
        <v>0</v>
      </c>
    </row>
    <row r="1096" spans="1:3" ht="16.5" thickBot="1" x14ac:dyDescent="0.3">
      <c r="A1096" s="12" t="s">
        <v>36</v>
      </c>
      <c r="B1096" s="5">
        <v>0</v>
      </c>
      <c r="C1096" s="14">
        <v>0</v>
      </c>
    </row>
    <row r="1097" spans="1:3" ht="16.5" thickBot="1" x14ac:dyDescent="0.3">
      <c r="A1097" s="12" t="s">
        <v>37</v>
      </c>
      <c r="B1097" s="5">
        <v>1</v>
      </c>
      <c r="C1097" s="14">
        <v>0</v>
      </c>
    </row>
    <row r="1098" spans="1:3" ht="16.5" thickBot="1" x14ac:dyDescent="0.3">
      <c r="A1098" s="12" t="s">
        <v>38</v>
      </c>
      <c r="B1098" s="5">
        <v>0</v>
      </c>
      <c r="C1098" s="14">
        <v>0</v>
      </c>
    </row>
    <row r="1099" spans="1:3" ht="16.5" thickBot="1" x14ac:dyDescent="0.3">
      <c r="A1099" s="12" t="s">
        <v>39</v>
      </c>
      <c r="B1099" s="16">
        <v>0</v>
      </c>
      <c r="C1099" s="14">
        <v>0</v>
      </c>
    </row>
    <row r="1100" spans="1:3" ht="16.5" thickBot="1" x14ac:dyDescent="0.3">
      <c r="A1100" s="12" t="s">
        <v>40</v>
      </c>
      <c r="B1100" s="16">
        <v>0</v>
      </c>
      <c r="C1100" s="14">
        <v>0</v>
      </c>
    </row>
    <row r="1101" spans="1:3" ht="16.5" thickBot="1" x14ac:dyDescent="0.3">
      <c r="A1101" s="12" t="s">
        <v>41</v>
      </c>
      <c r="B1101" s="16">
        <v>0</v>
      </c>
      <c r="C1101" s="14">
        <v>0</v>
      </c>
    </row>
    <row r="1102" spans="1:3" ht="16.5" thickBot="1" x14ac:dyDescent="0.3">
      <c r="A1102" s="12" t="s">
        <v>42</v>
      </c>
      <c r="B1102" s="16">
        <v>0</v>
      </c>
      <c r="C1102" s="14">
        <v>0</v>
      </c>
    </row>
    <row r="1103" spans="1:3" ht="16.5" thickBot="1" x14ac:dyDescent="0.3">
      <c r="A1103" s="12" t="s">
        <v>43</v>
      </c>
      <c r="B1103" s="16">
        <v>0</v>
      </c>
      <c r="C1103" s="14">
        <v>0</v>
      </c>
    </row>
    <row r="1104" spans="1:3" ht="16.5" thickBot="1" x14ac:dyDescent="0.3">
      <c r="A1104" s="12" t="s">
        <v>44</v>
      </c>
      <c r="B1104" s="16">
        <v>0</v>
      </c>
      <c r="C1104" s="14">
        <v>0</v>
      </c>
    </row>
    <row r="1105" spans="1:3" ht="16.5" thickBot="1" x14ac:dyDescent="0.3">
      <c r="A1105" s="12" t="s">
        <v>45</v>
      </c>
      <c r="B1105" s="16">
        <v>2</v>
      </c>
      <c r="C1105" s="14">
        <v>0</v>
      </c>
    </row>
    <row r="1106" spans="1:3" ht="16.5" thickBot="1" x14ac:dyDescent="0.3">
      <c r="A1106" s="12" t="s">
        <v>46</v>
      </c>
      <c r="B1106" s="16">
        <v>0</v>
      </c>
      <c r="C1106" s="14">
        <v>0</v>
      </c>
    </row>
    <row r="1107" spans="1:3" ht="16.5" thickBot="1" x14ac:dyDescent="0.3">
      <c r="A1107" s="12" t="s">
        <v>47</v>
      </c>
      <c r="B1107" s="16">
        <v>0</v>
      </c>
      <c r="C1107" s="14">
        <v>0</v>
      </c>
    </row>
    <row r="1108" spans="1:3" ht="16.5" thickBot="1" x14ac:dyDescent="0.3">
      <c r="A1108" s="12" t="s">
        <v>48</v>
      </c>
      <c r="B1108" s="16">
        <v>0</v>
      </c>
      <c r="C1108" s="14">
        <v>0</v>
      </c>
    </row>
    <row r="1109" spans="1:3" ht="16.5" thickBot="1" x14ac:dyDescent="0.3">
      <c r="A1109" s="12" t="s">
        <v>49</v>
      </c>
      <c r="B1109" s="16">
        <v>0</v>
      </c>
      <c r="C1109" s="14">
        <v>0</v>
      </c>
    </row>
    <row r="1110" spans="1:3" ht="16.5" thickBot="1" x14ac:dyDescent="0.3">
      <c r="A1110" s="12" t="s">
        <v>50</v>
      </c>
      <c r="B1110" s="16">
        <v>0</v>
      </c>
      <c r="C1110" s="14">
        <v>0</v>
      </c>
    </row>
    <row r="1111" spans="1:3" ht="16.5" thickBot="1" x14ac:dyDescent="0.3">
      <c r="A1111" s="18" t="s">
        <v>51</v>
      </c>
      <c r="B1111" s="19">
        <f>(B1110+B1109+B1108+B1107+B1106+B1105+B1104+B1103+B1102+B1101+B1100+B1099+B1098+B1097+B1096+B1095+B1094+B1093+B1092+B1091+B1090+B1089+B1088+B1087+B1086+B1085+B1084+B1083+B1082+B1081+B1080+B1079+B1078+B1077+B1076+B1075+B1074+B1073+B1072)</f>
        <v>32</v>
      </c>
      <c r="C1111" s="20">
        <f>(C1110+C1109+C1108+C1107+C1106+C1105+C1104+C1103+C1102+C1101+C1100+C1099+C1098+C1097+C1096+C1095+C1094+C1093+C1092+C1091+C1090+C1089+C1088+C1087+C1086+C1085+C1084+C1083+C1082+C1081+C1080+C1079+C1078+C1077+C1076+C1075+C1074+C1073+C1072)</f>
        <v>3</v>
      </c>
    </row>
    <row r="1112" spans="1:3" ht="36.75" thickBot="1" x14ac:dyDescent="0.3">
      <c r="A1112" s="9" t="s">
        <v>52</v>
      </c>
      <c r="B1112" s="21"/>
      <c r="C1112" s="11"/>
    </row>
    <row r="1113" spans="1:3" ht="16.5" thickBot="1" x14ac:dyDescent="0.3">
      <c r="A1113" s="12" t="s">
        <v>53</v>
      </c>
      <c r="B1113" s="13">
        <v>8</v>
      </c>
      <c r="C1113" s="14"/>
    </row>
    <row r="1114" spans="1:3" ht="16.5" thickBot="1" x14ac:dyDescent="0.3">
      <c r="A1114" s="12" t="s">
        <v>54</v>
      </c>
      <c r="B1114" s="5">
        <v>2</v>
      </c>
      <c r="C1114" s="16"/>
    </row>
    <row r="1115" spans="1:3" ht="16.5" thickBot="1" x14ac:dyDescent="0.3">
      <c r="A1115" s="12" t="s">
        <v>55</v>
      </c>
      <c r="B1115" s="5"/>
      <c r="C1115" s="16"/>
    </row>
    <row r="1116" spans="1:3" ht="30.75" thickBot="1" x14ac:dyDescent="0.3">
      <c r="A1116" s="12" t="s">
        <v>56</v>
      </c>
      <c r="B1116" s="5">
        <v>12</v>
      </c>
      <c r="C1116" s="16"/>
    </row>
    <row r="1117" spans="1:3" ht="30.75" thickBot="1" x14ac:dyDescent="0.3">
      <c r="A1117" s="12" t="s">
        <v>57</v>
      </c>
      <c r="B1117" s="5"/>
      <c r="C1117" s="16"/>
    </row>
    <row r="1118" spans="1:3" ht="16.5" thickBot="1" x14ac:dyDescent="0.3">
      <c r="A1118" s="12" t="s">
        <v>58</v>
      </c>
      <c r="B1118" s="5"/>
      <c r="C1118" s="16"/>
    </row>
    <row r="1119" spans="1:3" ht="16.5" thickBot="1" x14ac:dyDescent="0.3">
      <c r="A1119" s="12" t="s">
        <v>59</v>
      </c>
      <c r="B1119" s="5"/>
      <c r="C1119" s="16"/>
    </row>
    <row r="1120" spans="1:3" ht="16.5" thickBot="1" x14ac:dyDescent="0.3">
      <c r="A1120" s="12" t="s">
        <v>60</v>
      </c>
      <c r="B1120" s="5"/>
      <c r="C1120" s="16"/>
    </row>
    <row r="1121" spans="1:3" ht="16.5" thickBot="1" x14ac:dyDescent="0.3">
      <c r="A1121" s="12" t="s">
        <v>61</v>
      </c>
      <c r="B1121" s="5"/>
      <c r="C1121" s="16"/>
    </row>
    <row r="1122" spans="1:3" ht="16.5" thickBot="1" x14ac:dyDescent="0.3">
      <c r="A1122" s="12" t="s">
        <v>62</v>
      </c>
      <c r="B1122" s="5"/>
      <c r="C1122" s="16"/>
    </row>
    <row r="1123" spans="1:3" ht="16.5" thickBot="1" x14ac:dyDescent="0.3">
      <c r="A1123" s="12" t="s">
        <v>63</v>
      </c>
      <c r="B1123" s="5"/>
      <c r="C1123" s="16"/>
    </row>
    <row r="1124" spans="1:3" ht="16.5" thickBot="1" x14ac:dyDescent="0.3">
      <c r="A1124" s="12" t="s">
        <v>64</v>
      </c>
      <c r="B1124" s="5"/>
      <c r="C1124" s="16"/>
    </row>
    <row r="1125" spans="1:3" ht="16.5" thickBot="1" x14ac:dyDescent="0.3">
      <c r="A1125" s="12" t="s">
        <v>65</v>
      </c>
      <c r="B1125" s="5"/>
      <c r="C1125" s="16"/>
    </row>
    <row r="1126" spans="1:3" ht="16.5" thickBot="1" x14ac:dyDescent="0.3">
      <c r="A1126" s="12" t="s">
        <v>66</v>
      </c>
      <c r="B1126" s="5"/>
      <c r="C1126" s="16"/>
    </row>
    <row r="1127" spans="1:3" ht="16.5" thickBot="1" x14ac:dyDescent="0.3">
      <c r="A1127" s="12" t="s">
        <v>67</v>
      </c>
      <c r="B1127" s="5"/>
      <c r="C1127" s="16"/>
    </row>
    <row r="1128" spans="1:3" ht="16.5" thickBot="1" x14ac:dyDescent="0.3">
      <c r="A1128" s="12" t="s">
        <v>68</v>
      </c>
      <c r="B1128" s="5"/>
      <c r="C1128" s="16"/>
    </row>
    <row r="1129" spans="1:3" ht="30.75" thickBot="1" x14ac:dyDescent="0.3">
      <c r="A1129" s="12" t="s">
        <v>69</v>
      </c>
      <c r="B1129" s="5"/>
      <c r="C1129" s="16"/>
    </row>
    <row r="1130" spans="1:3" ht="16.5" thickBot="1" x14ac:dyDescent="0.3">
      <c r="A1130" s="12" t="s">
        <v>70</v>
      </c>
      <c r="B1130" s="5">
        <v>5</v>
      </c>
      <c r="C1130" s="16"/>
    </row>
    <row r="1131" spans="1:3" ht="16.5" thickBot="1" x14ac:dyDescent="0.3">
      <c r="A1131" s="12" t="s">
        <v>71</v>
      </c>
      <c r="B1131" s="5"/>
      <c r="C1131" s="16"/>
    </row>
    <row r="1132" spans="1:3" ht="16.5" thickBot="1" x14ac:dyDescent="0.3">
      <c r="A1132" s="12" t="s">
        <v>72</v>
      </c>
      <c r="B1132" s="5"/>
      <c r="C1132" s="16"/>
    </row>
    <row r="1133" spans="1:3" ht="30.75" thickBot="1" x14ac:dyDescent="0.3">
      <c r="A1133" s="12" t="s">
        <v>73</v>
      </c>
      <c r="B1133" s="5"/>
      <c r="C1133" s="16"/>
    </row>
    <row r="1134" spans="1:3" ht="16.5" thickBot="1" x14ac:dyDescent="0.3">
      <c r="A1134" s="12" t="s">
        <v>74</v>
      </c>
      <c r="B1134" s="5"/>
      <c r="C1134" s="16"/>
    </row>
    <row r="1135" spans="1:3" ht="16.5" thickBot="1" x14ac:dyDescent="0.3">
      <c r="A1135" s="12" t="s">
        <v>75</v>
      </c>
      <c r="B1135" s="5">
        <v>4</v>
      </c>
      <c r="C1135" s="16">
        <v>1</v>
      </c>
    </row>
    <row r="1136" spans="1:3" ht="16.5" thickBot="1" x14ac:dyDescent="0.3">
      <c r="A1136" s="18" t="s">
        <v>51</v>
      </c>
      <c r="B1136" s="19">
        <f>(B1135+B1134+B1133+B1132+B1131+B1130+B1129+B1128+B1127+B1126+B1125+B1124+B1123+B1122+B1121+B1120+B1119+B1118+B1117+B1116+B1115+B1114+B1113)</f>
        <v>31</v>
      </c>
      <c r="C1136" s="20">
        <f>(C1135+C1134+C1133+C1132+C1131+C1130+C1129+C1128+C1127+C1126+C1125+C1124+C1123+C1122+C1121+C1120+C1119+C1118+C1117+C1116+C1115+C1114+C1113)</f>
        <v>1</v>
      </c>
    </row>
    <row r="1137" spans="1:3" ht="16.5" thickBot="1" x14ac:dyDescent="0.3">
      <c r="A1137" s="6" t="s">
        <v>76</v>
      </c>
      <c r="B1137" s="7">
        <v>9</v>
      </c>
      <c r="C1137" s="17">
        <v>1</v>
      </c>
    </row>
    <row r="1138" spans="1:3" ht="36.75" thickBot="1" x14ac:dyDescent="0.3">
      <c r="A1138" s="9" t="s">
        <v>77</v>
      </c>
      <c r="B1138" s="21"/>
      <c r="C1138" s="11"/>
    </row>
    <row r="1139" spans="1:3" ht="16.5" thickBot="1" x14ac:dyDescent="0.3">
      <c r="A1139" s="12" t="s">
        <v>53</v>
      </c>
      <c r="B1139" s="5"/>
      <c r="C1139" s="16">
        <v>0</v>
      </c>
    </row>
    <row r="1140" spans="1:3" ht="16.5" thickBot="1" x14ac:dyDescent="0.3">
      <c r="A1140" s="12" t="s">
        <v>54</v>
      </c>
      <c r="B1140" s="5">
        <v>3</v>
      </c>
      <c r="C1140" s="16">
        <v>0</v>
      </c>
    </row>
    <row r="1141" spans="1:3" ht="16.5" thickBot="1" x14ac:dyDescent="0.3">
      <c r="A1141" s="12" t="s">
        <v>55</v>
      </c>
      <c r="B1141" s="5"/>
      <c r="C1141" s="16">
        <v>0</v>
      </c>
    </row>
    <row r="1142" spans="1:3" ht="30.75" thickBot="1" x14ac:dyDescent="0.3">
      <c r="A1142" s="12" t="s">
        <v>56</v>
      </c>
      <c r="B1142" s="5">
        <v>2</v>
      </c>
      <c r="C1142" s="16">
        <v>0</v>
      </c>
    </row>
    <row r="1143" spans="1:3" ht="30.75" thickBot="1" x14ac:dyDescent="0.3">
      <c r="A1143" s="12" t="s">
        <v>57</v>
      </c>
      <c r="B1143" s="5"/>
      <c r="C1143" s="16">
        <v>0</v>
      </c>
    </row>
    <row r="1144" spans="1:3" ht="16.5" thickBot="1" x14ac:dyDescent="0.3">
      <c r="A1144" s="12" t="s">
        <v>58</v>
      </c>
      <c r="B1144" s="16">
        <v>1</v>
      </c>
      <c r="C1144" s="16">
        <v>0</v>
      </c>
    </row>
    <row r="1145" spans="1:3" ht="16.5" thickBot="1" x14ac:dyDescent="0.3">
      <c r="A1145" s="12" t="s">
        <v>59</v>
      </c>
      <c r="B1145" s="16"/>
      <c r="C1145" s="16">
        <v>0</v>
      </c>
    </row>
    <row r="1146" spans="1:3" ht="16.5" thickBot="1" x14ac:dyDescent="0.3">
      <c r="A1146" s="12" t="s">
        <v>60</v>
      </c>
      <c r="B1146" s="16"/>
      <c r="C1146" s="16">
        <v>0</v>
      </c>
    </row>
    <row r="1147" spans="1:3" ht="16.5" thickBot="1" x14ac:dyDescent="0.3">
      <c r="A1147" s="12" t="s">
        <v>61</v>
      </c>
      <c r="B1147" s="16"/>
      <c r="C1147" s="16">
        <v>0</v>
      </c>
    </row>
    <row r="1148" spans="1:3" ht="16.5" thickBot="1" x14ac:dyDescent="0.3">
      <c r="A1148" s="12" t="s">
        <v>62</v>
      </c>
      <c r="B1148" s="16"/>
      <c r="C1148" s="16">
        <v>0</v>
      </c>
    </row>
    <row r="1149" spans="1:3" ht="16.5" thickBot="1" x14ac:dyDescent="0.3">
      <c r="A1149" s="12" t="s">
        <v>63</v>
      </c>
      <c r="B1149" s="16"/>
      <c r="C1149" s="16">
        <v>0</v>
      </c>
    </row>
    <row r="1150" spans="1:3" ht="16.5" thickBot="1" x14ac:dyDescent="0.3">
      <c r="A1150" s="12" t="s">
        <v>64</v>
      </c>
      <c r="B1150" s="5">
        <v>1</v>
      </c>
      <c r="C1150" s="16">
        <v>0</v>
      </c>
    </row>
    <row r="1151" spans="1:3" ht="16.5" thickBot="1" x14ac:dyDescent="0.3">
      <c r="A1151" s="12" t="s">
        <v>65</v>
      </c>
      <c r="B1151" s="5"/>
      <c r="C1151" s="16">
        <v>0</v>
      </c>
    </row>
    <row r="1152" spans="1:3" ht="16.5" thickBot="1" x14ac:dyDescent="0.3">
      <c r="A1152" s="12" t="s">
        <v>66</v>
      </c>
      <c r="B1152" s="5">
        <v>5</v>
      </c>
      <c r="C1152" s="16">
        <v>0</v>
      </c>
    </row>
    <row r="1153" spans="1:3" ht="16.5" thickBot="1" x14ac:dyDescent="0.3">
      <c r="A1153" s="12" t="s">
        <v>67</v>
      </c>
      <c r="B1153" s="5"/>
      <c r="C1153" s="16">
        <v>0</v>
      </c>
    </row>
    <row r="1154" spans="1:3" ht="16.5" thickBot="1" x14ac:dyDescent="0.3">
      <c r="A1154" s="12" t="s">
        <v>68</v>
      </c>
      <c r="B1154" s="5"/>
      <c r="C1154" s="16">
        <v>0</v>
      </c>
    </row>
    <row r="1155" spans="1:3" ht="30.75" thickBot="1" x14ac:dyDescent="0.3">
      <c r="A1155" s="12" t="s">
        <v>69</v>
      </c>
      <c r="B1155" s="5"/>
      <c r="C1155" s="16">
        <v>0</v>
      </c>
    </row>
    <row r="1156" spans="1:3" ht="16.5" thickBot="1" x14ac:dyDescent="0.3">
      <c r="A1156" s="12" t="s">
        <v>70</v>
      </c>
      <c r="B1156" s="5"/>
      <c r="C1156" s="16">
        <v>0</v>
      </c>
    </row>
    <row r="1157" spans="1:3" ht="16.5" thickBot="1" x14ac:dyDescent="0.3">
      <c r="A1157" s="12" t="s">
        <v>71</v>
      </c>
      <c r="B1157" s="5"/>
      <c r="C1157" s="16">
        <v>0</v>
      </c>
    </row>
    <row r="1158" spans="1:3" ht="16.5" thickBot="1" x14ac:dyDescent="0.3">
      <c r="A1158" s="12" t="s">
        <v>72</v>
      </c>
      <c r="B1158" s="5">
        <v>1</v>
      </c>
      <c r="C1158" s="16">
        <v>0</v>
      </c>
    </row>
    <row r="1159" spans="1:3" ht="30.75" thickBot="1" x14ac:dyDescent="0.3">
      <c r="A1159" s="12" t="s">
        <v>73</v>
      </c>
      <c r="B1159" s="5"/>
      <c r="C1159" s="16">
        <v>0</v>
      </c>
    </row>
    <row r="1160" spans="1:3" ht="16.5" thickBot="1" x14ac:dyDescent="0.3">
      <c r="A1160" s="12" t="s">
        <v>78</v>
      </c>
      <c r="B1160" s="5"/>
      <c r="C1160" s="16">
        <v>0</v>
      </c>
    </row>
    <row r="1161" spans="1:3" ht="16.5" thickBot="1" x14ac:dyDescent="0.3">
      <c r="A1161" s="12" t="s">
        <v>79</v>
      </c>
      <c r="B1161" s="16"/>
      <c r="C1161" s="16">
        <v>0</v>
      </c>
    </row>
    <row r="1162" spans="1:3" ht="16.5" thickBot="1" x14ac:dyDescent="0.3">
      <c r="A1162" s="12" t="s">
        <v>80</v>
      </c>
      <c r="B1162" s="16"/>
      <c r="C1162" s="16">
        <v>0</v>
      </c>
    </row>
    <row r="1163" spans="1:3" ht="30.75" thickBot="1" x14ac:dyDescent="0.3">
      <c r="A1163" s="12" t="s">
        <v>81</v>
      </c>
      <c r="B1163" s="16"/>
      <c r="C1163" s="16">
        <v>0</v>
      </c>
    </row>
    <row r="1164" spans="1:3" ht="16.5" thickBot="1" x14ac:dyDescent="0.3">
      <c r="A1164" s="12" t="s">
        <v>74</v>
      </c>
      <c r="B1164" s="16"/>
      <c r="C1164" s="16">
        <v>0</v>
      </c>
    </row>
    <row r="1165" spans="1:3" ht="16.5" thickBot="1" x14ac:dyDescent="0.3">
      <c r="A1165" s="12" t="s">
        <v>75</v>
      </c>
      <c r="B1165" s="16">
        <v>3</v>
      </c>
      <c r="C1165" s="16">
        <v>0</v>
      </c>
    </row>
    <row r="1166" spans="1:3" ht="16.5" thickBot="1" x14ac:dyDescent="0.3">
      <c r="A1166" s="18" t="s">
        <v>51</v>
      </c>
      <c r="B1166" s="19">
        <f>(B1165+B1164+B1163+B1162+B1161+B1160+B1159+B1158+B1157+B1156+B1155+B1154+B1153+B1152+B1151+B1150+B1149+B1148+B1147+B1146+B1145+B1144+B1143+B1142+B1141+B1140+B1139)</f>
        <v>16</v>
      </c>
      <c r="C1166" s="20">
        <f>(C1165+C1164+C1163+C1162+C1161+C1160+C1159+C1158+C1157+C1156+C1155+C1154+C1153+C1152+C1151+C1150+C1149+C1148+C1147+C1146+C1145+C1144+C1143+C1142+C1141+C1140+C1139)</f>
        <v>0</v>
      </c>
    </row>
    <row r="1167" spans="1:3" ht="16.5" thickBot="1" x14ac:dyDescent="0.3">
      <c r="A1167" s="6" t="s">
        <v>82</v>
      </c>
      <c r="B1167" s="7">
        <v>13</v>
      </c>
      <c r="C1167" s="17">
        <v>0</v>
      </c>
    </row>
    <row r="1168" spans="1:3" ht="36.75" thickBot="1" x14ac:dyDescent="0.3">
      <c r="A1168" s="22" t="s">
        <v>83</v>
      </c>
      <c r="B1168" s="23"/>
      <c r="C1168" s="11"/>
    </row>
    <row r="1169" spans="1:3" ht="30.75" thickBot="1" x14ac:dyDescent="0.3">
      <c r="A1169" s="24" t="s">
        <v>84</v>
      </c>
      <c r="B1169" s="25"/>
      <c r="C1169" s="26"/>
    </row>
    <row r="1170" spans="1:3" ht="30.75" thickBot="1" x14ac:dyDescent="0.3">
      <c r="A1170" s="24" t="s">
        <v>85</v>
      </c>
      <c r="B1170" s="25"/>
      <c r="C1170" s="26"/>
    </row>
    <row r="1171" spans="1:3" ht="15.75" thickBot="1" x14ac:dyDescent="0.3">
      <c r="A1171" s="24" t="s">
        <v>86</v>
      </c>
      <c r="B1171" s="25"/>
      <c r="C1171" s="26"/>
    </row>
    <row r="1172" spans="1:3" ht="15.75" thickBot="1" x14ac:dyDescent="0.3">
      <c r="A1172" s="24" t="s">
        <v>87</v>
      </c>
      <c r="B1172" s="25"/>
      <c r="C1172" s="26"/>
    </row>
    <row r="1173" spans="1:3" ht="15.75" thickBot="1" x14ac:dyDescent="0.3">
      <c r="A1173" s="12" t="s">
        <v>88</v>
      </c>
      <c r="B1173" s="25">
        <v>2</v>
      </c>
      <c r="C1173" s="26"/>
    </row>
    <row r="1174" spans="1:3" ht="15.75" thickBot="1" x14ac:dyDescent="0.3">
      <c r="A1174" s="12" t="s">
        <v>89</v>
      </c>
      <c r="B1174" s="25">
        <v>2</v>
      </c>
      <c r="C1174" s="26"/>
    </row>
    <row r="1175" spans="1:3" ht="15.75" thickBot="1" x14ac:dyDescent="0.3">
      <c r="A1175" s="12" t="s">
        <v>90</v>
      </c>
      <c r="B1175" s="25"/>
      <c r="C1175" s="26"/>
    </row>
    <row r="1176" spans="1:3" ht="16.5" thickBot="1" x14ac:dyDescent="0.3">
      <c r="A1176" s="18" t="s">
        <v>51</v>
      </c>
      <c r="B1176" s="27">
        <f>(B1175+B1174+B1173+B1172+B1171+B1170+B1169)</f>
        <v>4</v>
      </c>
      <c r="C1176" s="20">
        <f>(C1175+C1174+C1173+C1172+C1171+C1170+C1169)</f>
        <v>0</v>
      </c>
    </row>
    <row r="1177" spans="1:3" ht="18.75" thickBot="1" x14ac:dyDescent="0.3">
      <c r="A1177" s="9" t="s">
        <v>91</v>
      </c>
      <c r="B1177" s="21"/>
      <c r="C1177" s="11"/>
    </row>
    <row r="1178" spans="1:3" ht="16.5" thickBot="1" x14ac:dyDescent="0.3">
      <c r="A1178" s="12" t="s">
        <v>92</v>
      </c>
      <c r="B1178" s="5"/>
      <c r="C1178" s="16"/>
    </row>
    <row r="1179" spans="1:3" ht="16.5" thickBot="1" x14ac:dyDescent="0.3">
      <c r="A1179" s="12" t="s">
        <v>93</v>
      </c>
      <c r="B1179" s="16"/>
      <c r="C1179" s="16"/>
    </row>
    <row r="1180" spans="1:3" ht="16.5" thickBot="1" x14ac:dyDescent="0.3">
      <c r="A1180" s="12" t="s">
        <v>94</v>
      </c>
      <c r="B1180" s="16"/>
      <c r="C1180" s="16"/>
    </row>
    <row r="1181" spans="1:3" ht="16.5" thickBot="1" x14ac:dyDescent="0.3">
      <c r="A1181" s="12" t="s">
        <v>90</v>
      </c>
      <c r="B1181" s="16"/>
      <c r="C1181" s="16"/>
    </row>
    <row r="1182" spans="1:3" ht="16.5" thickBot="1" x14ac:dyDescent="0.3">
      <c r="A1182" s="18" t="s">
        <v>51</v>
      </c>
      <c r="B1182" s="19">
        <f>(B1181+B1180+B1179+B1178)</f>
        <v>0</v>
      </c>
      <c r="C1182" s="20">
        <f>(C1181+C1180+C1179+C1178)</f>
        <v>0</v>
      </c>
    </row>
    <row r="1183" spans="1:3" ht="18.75" thickBot="1" x14ac:dyDescent="0.3">
      <c r="A1183" s="22" t="s">
        <v>95</v>
      </c>
      <c r="B1183" s="21"/>
      <c r="C1183" s="11"/>
    </row>
    <row r="1184" spans="1:3" ht="16.5" thickBot="1" x14ac:dyDescent="0.3">
      <c r="A1184" s="15" t="s">
        <v>96</v>
      </c>
      <c r="B1184" s="5">
        <v>13</v>
      </c>
      <c r="C1184" s="16">
        <v>2</v>
      </c>
    </row>
    <row r="1185" spans="1:3" ht="31.5" thickBot="1" x14ac:dyDescent="0.3">
      <c r="A1185" s="54" t="s">
        <v>97</v>
      </c>
      <c r="B1185" s="5">
        <v>5</v>
      </c>
      <c r="C1185" s="16">
        <v>0</v>
      </c>
    </row>
    <row r="1186" spans="1:3" ht="16.5" thickBot="1" x14ac:dyDescent="0.3">
      <c r="A1186" s="54" t="s">
        <v>98</v>
      </c>
      <c r="B1186" s="5">
        <v>0</v>
      </c>
      <c r="C1186" s="16">
        <v>0</v>
      </c>
    </row>
    <row r="1187" spans="1:3" ht="16.5" thickBot="1" x14ac:dyDescent="0.3">
      <c r="A1187" s="54" t="s">
        <v>99</v>
      </c>
      <c r="B1187" s="5">
        <v>0</v>
      </c>
      <c r="C1187" s="16">
        <v>0</v>
      </c>
    </row>
    <row r="1188" spans="1:3" ht="31.5" thickBot="1" x14ac:dyDescent="0.3">
      <c r="A1188" s="54" t="s">
        <v>100</v>
      </c>
      <c r="B1188" s="5">
        <v>1</v>
      </c>
      <c r="C1188" s="16">
        <v>0</v>
      </c>
    </row>
    <row r="1189" spans="1:3" ht="31.5" thickBot="1" x14ac:dyDescent="0.3">
      <c r="A1189" s="54" t="s">
        <v>101</v>
      </c>
      <c r="B1189" s="5">
        <v>1</v>
      </c>
      <c r="C1189" s="16">
        <v>0</v>
      </c>
    </row>
    <row r="1190" spans="1:3" ht="16.5" thickBot="1" x14ac:dyDescent="0.3">
      <c r="A1190" s="54" t="s">
        <v>102</v>
      </c>
      <c r="B1190" s="5">
        <v>4</v>
      </c>
      <c r="C1190" s="16">
        <v>0</v>
      </c>
    </row>
    <row r="1191" spans="1:3" ht="16.5" thickBot="1" x14ac:dyDescent="0.3">
      <c r="A1191" s="54" t="s">
        <v>103</v>
      </c>
      <c r="B1191" s="5">
        <v>0</v>
      </c>
      <c r="C1191" s="16">
        <v>0</v>
      </c>
    </row>
    <row r="1192" spans="1:3" ht="31.5" thickBot="1" x14ac:dyDescent="0.3">
      <c r="A1192" s="54" t="s">
        <v>104</v>
      </c>
      <c r="B1192" s="5">
        <v>0</v>
      </c>
      <c r="C1192" s="16">
        <v>0</v>
      </c>
    </row>
    <row r="1193" spans="1:3" ht="16.5" thickBot="1" x14ac:dyDescent="0.3">
      <c r="A1193" s="15" t="s">
        <v>105</v>
      </c>
      <c r="B1193" s="16">
        <v>0</v>
      </c>
      <c r="C1193" s="16">
        <v>0</v>
      </c>
    </row>
    <row r="1194" spans="1:3" ht="16.5" thickBot="1" x14ac:dyDescent="0.3">
      <c r="A1194" s="15" t="s">
        <v>106</v>
      </c>
      <c r="B1194" s="16">
        <v>0</v>
      </c>
      <c r="C1194" s="16">
        <v>0</v>
      </c>
    </row>
    <row r="1195" spans="1:3" ht="16.5" thickBot="1" x14ac:dyDescent="0.3">
      <c r="A1195" s="15" t="s">
        <v>107</v>
      </c>
      <c r="B1195" s="16">
        <v>0</v>
      </c>
      <c r="C1195" s="16">
        <v>0</v>
      </c>
    </row>
    <row r="1196" spans="1:3" ht="16.5" thickBot="1" x14ac:dyDescent="0.3">
      <c r="A1196" s="18" t="s">
        <v>51</v>
      </c>
      <c r="B1196" s="19">
        <f>(B1195+B1194+B1193+B1192+B1191+B1190+B1189+B1188+B1187+B1186+B1185+B1184)</f>
        <v>24</v>
      </c>
      <c r="C1196" s="20">
        <f>(C1195+C1194+C1193+C1192+C1191+C1190+C1189+C1188+C1187+C1186+C1185+C1184)</f>
        <v>2</v>
      </c>
    </row>
    <row r="1197" spans="1:3" ht="36.75" thickBot="1" x14ac:dyDescent="0.3">
      <c r="A1197" s="9" t="s">
        <v>108</v>
      </c>
      <c r="B1197" s="21"/>
      <c r="C1197" s="11"/>
    </row>
    <row r="1198" spans="1:3" ht="15.75" thickBot="1" x14ac:dyDescent="0.3">
      <c r="A1198" s="12" t="s">
        <v>109</v>
      </c>
      <c r="B1198" s="25">
        <v>7</v>
      </c>
      <c r="C1198" s="26">
        <v>1</v>
      </c>
    </row>
    <row r="1199" spans="1:3" ht="15.75" thickBot="1" x14ac:dyDescent="0.3">
      <c r="A1199" s="12" t="s">
        <v>110</v>
      </c>
      <c r="B1199" s="25">
        <v>2</v>
      </c>
      <c r="C1199" s="26"/>
    </row>
    <row r="1200" spans="1:3" ht="16.5" thickBot="1" x14ac:dyDescent="0.3">
      <c r="A1200" s="18" t="s">
        <v>111</v>
      </c>
      <c r="B1200" s="19">
        <f>(B1198+B1199)</f>
        <v>9</v>
      </c>
      <c r="C1200" s="20">
        <f>(C1198+C1199)</f>
        <v>1</v>
      </c>
    </row>
    <row r="1201" spans="1:3" ht="15.75" thickBot="1" x14ac:dyDescent="0.3">
      <c r="A1201" s="12" t="s">
        <v>87</v>
      </c>
      <c r="B1201" s="25">
        <v>0</v>
      </c>
      <c r="C1201" s="26">
        <v>0</v>
      </c>
    </row>
    <row r="1202" spans="1:3" ht="15.75" thickBot="1" x14ac:dyDescent="0.3">
      <c r="A1202" s="12" t="s">
        <v>112</v>
      </c>
      <c r="B1202" s="25">
        <v>2</v>
      </c>
      <c r="C1202" s="26">
        <v>0</v>
      </c>
    </row>
    <row r="1203" spans="1:3" ht="15.75" thickBot="1" x14ac:dyDescent="0.3">
      <c r="A1203" s="12" t="s">
        <v>113</v>
      </c>
      <c r="B1203" s="25">
        <v>0</v>
      </c>
      <c r="C1203" s="26">
        <v>0</v>
      </c>
    </row>
    <row r="1204" spans="1:3" ht="15.75" thickBot="1" x14ac:dyDescent="0.3">
      <c r="A1204" s="12" t="s">
        <v>114</v>
      </c>
      <c r="B1204" s="26">
        <v>0</v>
      </c>
      <c r="C1204" s="26">
        <v>0</v>
      </c>
    </row>
    <row r="1205" spans="1:3" ht="15.75" thickBot="1" x14ac:dyDescent="0.3">
      <c r="A1205" s="12" t="s">
        <v>75</v>
      </c>
      <c r="B1205" s="26">
        <v>0</v>
      </c>
      <c r="C1205" s="26">
        <v>0</v>
      </c>
    </row>
    <row r="1206" spans="1:3" ht="16.5" thickBot="1" x14ac:dyDescent="0.3">
      <c r="A1206" s="18" t="s">
        <v>115</v>
      </c>
      <c r="B1206" s="27">
        <f>(B1205+B1204+B1203+B1202+B1201+B1199+B1198)</f>
        <v>11</v>
      </c>
      <c r="C1206" s="20">
        <f>(C1205+C1204+C1203+C1202+C1201+C1199+C1198)</f>
        <v>1</v>
      </c>
    </row>
    <row r="1207" spans="1:3" ht="18.75" thickBot="1" x14ac:dyDescent="0.3">
      <c r="A1207" s="9" t="s">
        <v>116</v>
      </c>
      <c r="B1207" s="21"/>
      <c r="C1207" s="11"/>
    </row>
    <row r="1208" spans="1:3" ht="36.75" thickBot="1" x14ac:dyDescent="0.3">
      <c r="A1208" s="28" t="s">
        <v>117</v>
      </c>
      <c r="B1208" s="21"/>
      <c r="C1208" s="11"/>
    </row>
    <row r="1209" spans="1:3" ht="16.5" thickBot="1" x14ac:dyDescent="0.3">
      <c r="A1209" s="12" t="s">
        <v>118</v>
      </c>
      <c r="B1209" s="5">
        <v>1</v>
      </c>
      <c r="C1209" s="16"/>
    </row>
    <row r="1210" spans="1:3" ht="16.5" thickBot="1" x14ac:dyDescent="0.3">
      <c r="A1210" s="12" t="s">
        <v>119</v>
      </c>
      <c r="B1210" s="5"/>
      <c r="C1210" s="16"/>
    </row>
    <row r="1211" spans="1:3" ht="16.5" thickBot="1" x14ac:dyDescent="0.3">
      <c r="A1211" s="12" t="s">
        <v>120</v>
      </c>
      <c r="B1211" s="16"/>
      <c r="C1211" s="16"/>
    </row>
    <row r="1212" spans="1:3" ht="16.5" thickBot="1" x14ac:dyDescent="0.3">
      <c r="A1212" s="12" t="s">
        <v>121</v>
      </c>
      <c r="B1212" s="16"/>
      <c r="C1212" s="16"/>
    </row>
    <row r="1213" spans="1:3" ht="16.5" thickBot="1" x14ac:dyDescent="0.3">
      <c r="A1213" s="12" t="s">
        <v>122</v>
      </c>
      <c r="B1213" s="16"/>
      <c r="C1213" s="16"/>
    </row>
    <row r="1214" spans="1:3" ht="16.5" thickBot="1" x14ac:dyDescent="0.3">
      <c r="A1214" s="12" t="s">
        <v>123</v>
      </c>
      <c r="B1214" s="16"/>
      <c r="C1214" s="16"/>
    </row>
    <row r="1215" spans="1:3" ht="16.5" thickBot="1" x14ac:dyDescent="0.3">
      <c r="A1215" s="12" t="s">
        <v>124</v>
      </c>
      <c r="B1215" s="5"/>
      <c r="C1215" s="16"/>
    </row>
    <row r="1216" spans="1:3" ht="16.5" thickBot="1" x14ac:dyDescent="0.3">
      <c r="A1216" s="18" t="s">
        <v>125</v>
      </c>
      <c r="B1216" s="19">
        <f>(B1215+B1214+B1213+B1212+B1211+B1210+B1209)</f>
        <v>1</v>
      </c>
      <c r="C1216" s="20">
        <f>(C1215+C1214+C1213+C1212+C1211+C1210+C1209)</f>
        <v>0</v>
      </c>
    </row>
    <row r="1217" spans="1:3" ht="36.75" thickBot="1" x14ac:dyDescent="0.3">
      <c r="A1217" s="28" t="s">
        <v>126</v>
      </c>
      <c r="B1217" s="21"/>
      <c r="C1217" s="11"/>
    </row>
    <row r="1218" spans="1:3" ht="16.5" thickBot="1" x14ac:dyDescent="0.3">
      <c r="A1218" s="12" t="s">
        <v>127</v>
      </c>
      <c r="B1218" s="5"/>
      <c r="C1218" s="16"/>
    </row>
    <row r="1219" spans="1:3" ht="30.75" thickBot="1" x14ac:dyDescent="0.3">
      <c r="A1219" s="12" t="s">
        <v>128</v>
      </c>
      <c r="B1219" s="5"/>
      <c r="C1219" s="16"/>
    </row>
    <row r="1220" spans="1:3" ht="16.5" thickBot="1" x14ac:dyDescent="0.3">
      <c r="A1220" s="12" t="s">
        <v>129</v>
      </c>
      <c r="B1220" s="5"/>
      <c r="C1220" s="16"/>
    </row>
    <row r="1221" spans="1:3" ht="16.5" thickBot="1" x14ac:dyDescent="0.3">
      <c r="A1221" s="12" t="s">
        <v>130</v>
      </c>
      <c r="B1221" s="5"/>
      <c r="C1221" s="16"/>
    </row>
    <row r="1222" spans="1:3" ht="16.5" thickBot="1" x14ac:dyDescent="0.3">
      <c r="A1222" s="12" t="s">
        <v>131</v>
      </c>
      <c r="B1222" s="5"/>
      <c r="C1222" s="16"/>
    </row>
    <row r="1223" spans="1:3" ht="16.5" thickBot="1" x14ac:dyDescent="0.3">
      <c r="A1223" s="18" t="s">
        <v>132</v>
      </c>
      <c r="B1223" s="19">
        <f>(B1222+B1221+B1220+B1219+B1218)</f>
        <v>0</v>
      </c>
      <c r="C1223" s="20">
        <f>(C1222+C1221+C1220+C1219+C1218)</f>
        <v>0</v>
      </c>
    </row>
    <row r="1224" spans="1:3" ht="36.75" thickBot="1" x14ac:dyDescent="0.3">
      <c r="A1224" s="29" t="s">
        <v>133</v>
      </c>
      <c r="B1224" s="21"/>
      <c r="C1224" s="11"/>
    </row>
    <row r="1225" spans="1:3" ht="16.5" thickBot="1" x14ac:dyDescent="0.3">
      <c r="A1225" s="24" t="s">
        <v>134</v>
      </c>
      <c r="B1225" s="5">
        <v>1</v>
      </c>
      <c r="C1225" s="16"/>
    </row>
    <row r="1226" spans="1:3" ht="30.75" thickBot="1" x14ac:dyDescent="0.3">
      <c r="A1226" s="24" t="s">
        <v>135</v>
      </c>
      <c r="B1226" s="5"/>
      <c r="C1226" s="16"/>
    </row>
    <row r="1227" spans="1:3" ht="30.75" thickBot="1" x14ac:dyDescent="0.3">
      <c r="A1227" s="24" t="s">
        <v>136</v>
      </c>
      <c r="B1227" s="5"/>
      <c r="C1227" s="16"/>
    </row>
    <row r="1228" spans="1:3" ht="30.75" thickBot="1" x14ac:dyDescent="0.3">
      <c r="A1228" s="24" t="s">
        <v>137</v>
      </c>
      <c r="B1228" s="5"/>
      <c r="C1228" s="16"/>
    </row>
    <row r="1229" spans="1:3" ht="16.5" thickBot="1" x14ac:dyDescent="0.3">
      <c r="A1229" s="12" t="s">
        <v>138</v>
      </c>
      <c r="B1229" s="16"/>
      <c r="C1229" s="16"/>
    </row>
    <row r="1230" spans="1:3" ht="16.5" thickBot="1" x14ac:dyDescent="0.3">
      <c r="A1230" s="12" t="s">
        <v>139</v>
      </c>
      <c r="B1230" s="16"/>
      <c r="C1230" s="16"/>
    </row>
    <row r="1231" spans="1:3" ht="16.5" thickBot="1" x14ac:dyDescent="0.3">
      <c r="A1231" s="12" t="s">
        <v>140</v>
      </c>
      <c r="B1231" s="16"/>
      <c r="C1231" s="16"/>
    </row>
    <row r="1232" spans="1:3" ht="16.5" thickBot="1" x14ac:dyDescent="0.3">
      <c r="A1232" s="12" t="s">
        <v>141</v>
      </c>
      <c r="B1232" s="16"/>
      <c r="C1232" s="16"/>
    </row>
    <row r="1233" spans="1:3" ht="16.5" thickBot="1" x14ac:dyDescent="0.3">
      <c r="A1233" s="12" t="s">
        <v>142</v>
      </c>
      <c r="B1233" s="16"/>
      <c r="C1233" s="16"/>
    </row>
    <row r="1234" spans="1:3" ht="16.5" thickBot="1" x14ac:dyDescent="0.3">
      <c r="A1234" s="12" t="s">
        <v>131</v>
      </c>
      <c r="B1234" s="16"/>
      <c r="C1234" s="16"/>
    </row>
    <row r="1235" spans="1:3" ht="16.5" thickBot="1" x14ac:dyDescent="0.3">
      <c r="A1235" s="18" t="s">
        <v>125</v>
      </c>
      <c r="B1235" s="19">
        <f>(B1234+B1233+B1232+B1231+B1230+B1229+B1228+B1227+B1226+B1225)</f>
        <v>1</v>
      </c>
      <c r="C1235" s="20">
        <f>(C1234+C1233+C1232+C1231+C1230+C1229+C1228+C1227+C1226+C1225)</f>
        <v>0</v>
      </c>
    </row>
    <row r="1236" spans="1:3" ht="30.75" thickBot="1" x14ac:dyDescent="0.3">
      <c r="A1236" s="18" t="s">
        <v>143</v>
      </c>
      <c r="B1236" s="27">
        <f>(B1235+B1223+B1216)</f>
        <v>2</v>
      </c>
      <c r="C1236" s="30">
        <f>(C1235+C1223+C1216)</f>
        <v>0</v>
      </c>
    </row>
    <row r="1237" spans="1:3" ht="54.75" thickBot="1" x14ac:dyDescent="0.3">
      <c r="A1237" s="9" t="s">
        <v>144</v>
      </c>
      <c r="B1237" s="21"/>
      <c r="C1237" s="11"/>
    </row>
    <row r="1238" spans="1:3" ht="16.5" thickBot="1" x14ac:dyDescent="0.3">
      <c r="A1238" s="6" t="s">
        <v>145</v>
      </c>
      <c r="B1238" s="5">
        <v>19</v>
      </c>
      <c r="C1238" s="16">
        <v>1</v>
      </c>
    </row>
    <row r="1239" spans="1:3" ht="16.5" thickBot="1" x14ac:dyDescent="0.3">
      <c r="A1239" s="12" t="s">
        <v>146</v>
      </c>
      <c r="B1239" s="5"/>
      <c r="C1239" s="16"/>
    </row>
    <row r="1240" spans="1:3" ht="16.5" thickBot="1" x14ac:dyDescent="0.3">
      <c r="A1240" s="12" t="s">
        <v>147</v>
      </c>
      <c r="B1240" s="5">
        <v>1</v>
      </c>
      <c r="C1240" s="16"/>
    </row>
    <row r="1241" spans="1:3" ht="16.5" thickBot="1" x14ac:dyDescent="0.3">
      <c r="A1241" s="12" t="s">
        <v>148</v>
      </c>
      <c r="B1241" s="5">
        <v>6</v>
      </c>
      <c r="C1241" s="16">
        <v>1</v>
      </c>
    </row>
    <row r="1242" spans="1:3" ht="16.5" thickBot="1" x14ac:dyDescent="0.3">
      <c r="A1242" s="12" t="s">
        <v>149</v>
      </c>
      <c r="B1242" s="5"/>
      <c r="C1242" s="16"/>
    </row>
    <row r="1243" spans="1:3" ht="16.5" thickBot="1" x14ac:dyDescent="0.3">
      <c r="A1243" s="6" t="s">
        <v>150</v>
      </c>
      <c r="B1243" s="5">
        <v>7</v>
      </c>
      <c r="C1243" s="16"/>
    </row>
    <row r="1244" spans="1:3" ht="16.5" thickBot="1" x14ac:dyDescent="0.3">
      <c r="A1244" s="12" t="s">
        <v>146</v>
      </c>
      <c r="B1244" s="5"/>
      <c r="C1244" s="16"/>
    </row>
    <row r="1245" spans="1:3" ht="16.5" thickBot="1" x14ac:dyDescent="0.3">
      <c r="A1245" s="12" t="s">
        <v>147</v>
      </c>
      <c r="B1245" s="16"/>
      <c r="C1245" s="16"/>
    </row>
    <row r="1246" spans="1:3" ht="16.5" thickBot="1" x14ac:dyDescent="0.3">
      <c r="A1246" s="12" t="s">
        <v>148</v>
      </c>
      <c r="B1246" s="16">
        <v>1</v>
      </c>
      <c r="C1246" s="16"/>
    </row>
    <row r="1247" spans="1:3" ht="16.5" thickBot="1" x14ac:dyDescent="0.3">
      <c r="A1247" s="12" t="s">
        <v>149</v>
      </c>
      <c r="B1247" s="16"/>
      <c r="C1247" s="16"/>
    </row>
    <row r="1248" spans="1:3" ht="30.75" thickBot="1" x14ac:dyDescent="0.3">
      <c r="A1248" s="6" t="s">
        <v>151</v>
      </c>
      <c r="B1248" s="16">
        <v>7</v>
      </c>
      <c r="C1248" s="16"/>
    </row>
    <row r="1249" spans="1:3" ht="16.5" thickBot="1" x14ac:dyDescent="0.3">
      <c r="A1249" s="12" t="s">
        <v>146</v>
      </c>
      <c r="B1249" s="16"/>
      <c r="C1249" s="16"/>
    </row>
    <row r="1250" spans="1:3" ht="16.5" thickBot="1" x14ac:dyDescent="0.3">
      <c r="A1250" s="12" t="s">
        <v>152</v>
      </c>
      <c r="B1250" s="16"/>
      <c r="C1250" s="16"/>
    </row>
    <row r="1251" spans="1:3" ht="16.5" thickBot="1" x14ac:dyDescent="0.3">
      <c r="A1251" s="12" t="s">
        <v>153</v>
      </c>
      <c r="B1251" s="16"/>
      <c r="C1251" s="16"/>
    </row>
    <row r="1252" spans="1:3" ht="16.5" thickBot="1" x14ac:dyDescent="0.3">
      <c r="A1252" s="12" t="s">
        <v>154</v>
      </c>
      <c r="B1252" s="16"/>
      <c r="C1252" s="16"/>
    </row>
    <row r="1253" spans="1:3" ht="18.75" thickBot="1" x14ac:dyDescent="0.3">
      <c r="A1253" s="22" t="s">
        <v>155</v>
      </c>
      <c r="B1253" s="31"/>
      <c r="C1253" s="32"/>
    </row>
    <row r="1254" spans="1:3" ht="16.5" thickBot="1" x14ac:dyDescent="0.3">
      <c r="A1254" s="12" t="s">
        <v>156</v>
      </c>
      <c r="B1254" s="16"/>
      <c r="C1254" s="16"/>
    </row>
    <row r="1255" spans="1:3" ht="16.5" thickBot="1" x14ac:dyDescent="0.3">
      <c r="A1255" s="12" t="s">
        <v>157</v>
      </c>
      <c r="B1255" s="5"/>
      <c r="C1255" s="16"/>
    </row>
    <row r="1256" spans="1:3" ht="16.5" thickBot="1" x14ac:dyDescent="0.3">
      <c r="A1256" s="12" t="s">
        <v>158</v>
      </c>
      <c r="B1256" s="5">
        <v>1</v>
      </c>
      <c r="C1256" s="16"/>
    </row>
    <row r="1257" spans="1:3" ht="16.5" thickBot="1" x14ac:dyDescent="0.3">
      <c r="A1257" s="12" t="s">
        <v>50</v>
      </c>
      <c r="B1257" s="5"/>
      <c r="C1257" s="16"/>
    </row>
    <row r="1258" spans="1:3" ht="16.5" thickBot="1" x14ac:dyDescent="0.3">
      <c r="A1258" s="18" t="s">
        <v>51</v>
      </c>
      <c r="B1258" s="19">
        <f>(B1257+B1256+B1255+B1254)</f>
        <v>1</v>
      </c>
      <c r="C1258" s="20">
        <f>(C1257+C1256+C1255+C1254)</f>
        <v>0</v>
      </c>
    </row>
    <row r="1259" spans="1:3" ht="18.75" thickBot="1" x14ac:dyDescent="0.3">
      <c r="A1259" s="9" t="s">
        <v>159</v>
      </c>
      <c r="B1259" s="10"/>
      <c r="C1259" s="33"/>
    </row>
    <row r="1260" spans="1:3" ht="16.5" thickBot="1" x14ac:dyDescent="0.3">
      <c r="A1260" s="4" t="s">
        <v>160</v>
      </c>
      <c r="B1260" s="7">
        <v>53</v>
      </c>
      <c r="C1260" s="17">
        <v>0</v>
      </c>
    </row>
    <row r="1261" spans="1:3" ht="16.5" thickBot="1" x14ac:dyDescent="0.3">
      <c r="A1261" s="55" t="s">
        <v>161</v>
      </c>
      <c r="B1261" s="17">
        <v>0</v>
      </c>
      <c r="C1261" s="17">
        <v>0</v>
      </c>
    </row>
    <row r="1262" spans="1:3" ht="31.5" thickBot="1" x14ac:dyDescent="0.3">
      <c r="A1262" s="55" t="s">
        <v>162</v>
      </c>
      <c r="B1262" s="17">
        <v>0</v>
      </c>
      <c r="C1262" s="17">
        <v>0</v>
      </c>
    </row>
    <row r="1263" spans="1:3" ht="31.5" thickBot="1" x14ac:dyDescent="0.3">
      <c r="A1263" s="55" t="s">
        <v>163</v>
      </c>
      <c r="B1263" s="17">
        <v>0</v>
      </c>
      <c r="C1263" s="17">
        <v>0</v>
      </c>
    </row>
    <row r="1264" spans="1:3" ht="16.5" thickBot="1" x14ac:dyDescent="0.3">
      <c r="A1264" s="55" t="s">
        <v>164</v>
      </c>
      <c r="B1264" s="17">
        <v>0</v>
      </c>
      <c r="C1264" s="17">
        <v>0</v>
      </c>
    </row>
    <row r="1265" spans="1:3" ht="18.75" thickBot="1" x14ac:dyDescent="0.3">
      <c r="A1265" s="9" t="s">
        <v>165</v>
      </c>
      <c r="B1265" s="10"/>
      <c r="C1265" s="33"/>
    </row>
    <row r="1266" spans="1:3" ht="16.5" thickBot="1" x14ac:dyDescent="0.3">
      <c r="A1266" s="4" t="s">
        <v>166</v>
      </c>
      <c r="B1266" s="16">
        <v>19</v>
      </c>
      <c r="C1266" s="16">
        <v>0</v>
      </c>
    </row>
    <row r="1267" spans="1:3" ht="16.5" thickBot="1" x14ac:dyDescent="0.3">
      <c r="A1267" s="55" t="s">
        <v>161</v>
      </c>
      <c r="B1267" s="16">
        <v>0</v>
      </c>
      <c r="C1267" s="16">
        <v>0</v>
      </c>
    </row>
    <row r="1268" spans="1:3" ht="31.5" thickBot="1" x14ac:dyDescent="0.3">
      <c r="A1268" s="55" t="s">
        <v>167</v>
      </c>
      <c r="B1268" s="16">
        <v>0</v>
      </c>
      <c r="C1268" s="16">
        <v>0</v>
      </c>
    </row>
    <row r="1269" spans="1:3" ht="16.5" thickBot="1" x14ac:dyDescent="0.3">
      <c r="A1269" s="55" t="s">
        <v>168</v>
      </c>
      <c r="B1269" s="16">
        <v>0</v>
      </c>
      <c r="C1269" s="16">
        <v>0</v>
      </c>
    </row>
    <row r="1270" spans="1:3" ht="16.5" thickBot="1" x14ac:dyDescent="0.3">
      <c r="A1270" s="55" t="s">
        <v>169</v>
      </c>
      <c r="B1270" s="16">
        <v>0</v>
      </c>
      <c r="C1270" s="16">
        <v>0</v>
      </c>
    </row>
    <row r="1271" spans="1:3" ht="16.5" thickBot="1" x14ac:dyDescent="0.3">
      <c r="A1271" s="55" t="s">
        <v>170</v>
      </c>
      <c r="B1271" s="16">
        <v>0</v>
      </c>
      <c r="C1271" s="16">
        <v>0</v>
      </c>
    </row>
    <row r="1272" spans="1:3" ht="16.5" thickBot="1" x14ac:dyDescent="0.3">
      <c r="A1272" s="55" t="s">
        <v>164</v>
      </c>
      <c r="B1272" s="16">
        <v>0</v>
      </c>
      <c r="C1272" s="16">
        <v>0</v>
      </c>
    </row>
    <row r="1273" spans="1:3" ht="36.75" thickBot="1" x14ac:dyDescent="0.3">
      <c r="A1273" s="22" t="s">
        <v>171</v>
      </c>
      <c r="B1273" s="10"/>
      <c r="C1273" s="33"/>
    </row>
    <row r="1274" spans="1:3" ht="16.5" thickBot="1" x14ac:dyDescent="0.3">
      <c r="A1274" s="4" t="s">
        <v>172</v>
      </c>
      <c r="B1274" s="5">
        <v>4</v>
      </c>
      <c r="C1274" s="16">
        <v>1</v>
      </c>
    </row>
    <row r="1275" spans="1:3" ht="16.5" thickBot="1" x14ac:dyDescent="0.3">
      <c r="A1275" s="4" t="s">
        <v>173</v>
      </c>
      <c r="B1275" s="5">
        <v>1</v>
      </c>
      <c r="C1275" s="16">
        <v>0</v>
      </c>
    </row>
    <row r="1276" spans="1:3" ht="16.5" thickBot="1" x14ac:dyDescent="0.3">
      <c r="A1276" s="12" t="s">
        <v>174</v>
      </c>
      <c r="B1276" s="16">
        <v>0</v>
      </c>
      <c r="C1276" s="16">
        <v>0</v>
      </c>
    </row>
    <row r="1277" spans="1:3" ht="16.5" thickBot="1" x14ac:dyDescent="0.3">
      <c r="A1277" s="12" t="s">
        <v>175</v>
      </c>
      <c r="B1277" s="16">
        <v>0</v>
      </c>
      <c r="C1277" s="16">
        <v>0</v>
      </c>
    </row>
    <row r="1278" spans="1:3" ht="16.5" thickBot="1" x14ac:dyDescent="0.3">
      <c r="A1278" s="55" t="s">
        <v>164</v>
      </c>
      <c r="B1278" s="16">
        <v>0</v>
      </c>
      <c r="C1278" s="16">
        <v>0</v>
      </c>
    </row>
    <row r="1279" spans="1:3" ht="16.5" thickBot="1" x14ac:dyDescent="0.3">
      <c r="A1279" s="6" t="s">
        <v>176</v>
      </c>
      <c r="B1279" s="16">
        <v>62</v>
      </c>
      <c r="C1279" s="16">
        <v>0</v>
      </c>
    </row>
    <row r="1280" spans="1:3" ht="36.75" thickBot="1" x14ac:dyDescent="0.3">
      <c r="A1280" s="22" t="s">
        <v>177</v>
      </c>
      <c r="B1280" s="10"/>
      <c r="C1280" s="33"/>
    </row>
    <row r="1281" spans="1:3" ht="16.5" thickBot="1" x14ac:dyDescent="0.3">
      <c r="A1281" s="34" t="s">
        <v>178</v>
      </c>
      <c r="B1281" s="10"/>
      <c r="C1281" s="33"/>
    </row>
    <row r="1282" spans="1:3" ht="16.5" thickBot="1" x14ac:dyDescent="0.3">
      <c r="A1282" s="12" t="s">
        <v>179</v>
      </c>
      <c r="B1282" s="5"/>
      <c r="C1282" s="16"/>
    </row>
    <row r="1283" spans="1:3" ht="16.5" thickBot="1" x14ac:dyDescent="0.3">
      <c r="A1283" s="12" t="s">
        <v>134</v>
      </c>
      <c r="B1283" s="5">
        <v>1</v>
      </c>
      <c r="C1283" s="16"/>
    </row>
    <row r="1284" spans="1:3" ht="16.5" thickBot="1" x14ac:dyDescent="0.3">
      <c r="A1284" s="12" t="s">
        <v>180</v>
      </c>
      <c r="B1284" s="5"/>
      <c r="C1284" s="16"/>
    </row>
    <row r="1285" spans="1:3" ht="16.5" thickBot="1" x14ac:dyDescent="0.3">
      <c r="A1285" s="12" t="s">
        <v>181</v>
      </c>
      <c r="B1285" s="5"/>
      <c r="C1285" s="16"/>
    </row>
    <row r="1286" spans="1:3" ht="16.5" thickBot="1" x14ac:dyDescent="0.3">
      <c r="A1286" s="12" t="s">
        <v>182</v>
      </c>
      <c r="B1286" s="5">
        <v>2</v>
      </c>
      <c r="C1286" s="16"/>
    </row>
    <row r="1287" spans="1:3" ht="16.5" thickBot="1" x14ac:dyDescent="0.3">
      <c r="A1287" s="12" t="s">
        <v>183</v>
      </c>
      <c r="B1287" s="5"/>
      <c r="C1287" s="16"/>
    </row>
    <row r="1288" spans="1:3" ht="16.5" thickBot="1" x14ac:dyDescent="0.3">
      <c r="A1288" s="12" t="s">
        <v>184</v>
      </c>
      <c r="B1288" s="5"/>
      <c r="C1288" s="16"/>
    </row>
    <row r="1289" spans="1:3" ht="16.5" thickBot="1" x14ac:dyDescent="0.3">
      <c r="A1289" s="12" t="s">
        <v>185</v>
      </c>
      <c r="B1289" s="5">
        <v>11</v>
      </c>
      <c r="C1289" s="16"/>
    </row>
    <row r="1290" spans="1:3" ht="30.75" thickBot="1" x14ac:dyDescent="0.3">
      <c r="A1290" s="12" t="s">
        <v>186</v>
      </c>
      <c r="B1290" s="5"/>
      <c r="C1290" s="16"/>
    </row>
    <row r="1291" spans="1:3" ht="16.5" thickBot="1" x14ac:dyDescent="0.3">
      <c r="A1291" s="12" t="s">
        <v>187</v>
      </c>
      <c r="B1291" s="5">
        <v>2</v>
      </c>
      <c r="C1291" s="16"/>
    </row>
    <row r="1292" spans="1:3" ht="16.5" thickBot="1" x14ac:dyDescent="0.3">
      <c r="A1292" s="12" t="s">
        <v>188</v>
      </c>
      <c r="B1292" s="5"/>
      <c r="C1292" s="16"/>
    </row>
    <row r="1293" spans="1:3" ht="16.5" thickBot="1" x14ac:dyDescent="0.3">
      <c r="A1293" s="12" t="s">
        <v>189</v>
      </c>
      <c r="B1293" s="5"/>
      <c r="C1293" s="16"/>
    </row>
    <row r="1294" spans="1:3" ht="16.5" thickBot="1" x14ac:dyDescent="0.3">
      <c r="A1294" s="12" t="s">
        <v>190</v>
      </c>
      <c r="B1294" s="5"/>
      <c r="C1294" s="16"/>
    </row>
    <row r="1295" spans="1:3" ht="16.5" thickBot="1" x14ac:dyDescent="0.3">
      <c r="A1295" s="24" t="s">
        <v>191</v>
      </c>
      <c r="B1295" s="5"/>
      <c r="C1295" s="16"/>
    </row>
    <row r="1296" spans="1:3" ht="16.5" thickBot="1" x14ac:dyDescent="0.3">
      <c r="A1296" s="24" t="s">
        <v>192</v>
      </c>
      <c r="B1296" s="5"/>
      <c r="C1296" s="16"/>
    </row>
    <row r="1297" spans="1:3" ht="16.5" thickBot="1" x14ac:dyDescent="0.3">
      <c r="A1297" s="18" t="s">
        <v>51</v>
      </c>
      <c r="B1297" s="19">
        <f>(B1296+B1295+B1294+B1293+B1292+B1291+B1290+B1289+B1288+B1287+B1286+B1285+B1284+B1283+B1282)</f>
        <v>16</v>
      </c>
      <c r="C1297" s="20">
        <f>(C1296+C1295+C1294+C1293+C1292+C1291+C1290+C1289+C1288+C1287+C1286+C1285+C1284+C1283+C1282)</f>
        <v>0</v>
      </c>
    </row>
    <row r="1298" spans="1:3" ht="36.75" thickBot="1" x14ac:dyDescent="0.3">
      <c r="A1298" s="9" t="s">
        <v>193</v>
      </c>
      <c r="B1298" s="10"/>
      <c r="C1298" s="33"/>
    </row>
    <row r="1299" spans="1:3" ht="16.5" thickBot="1" x14ac:dyDescent="0.3">
      <c r="A1299" s="12" t="s">
        <v>194</v>
      </c>
      <c r="B1299" s="5">
        <v>0</v>
      </c>
      <c r="C1299" s="16">
        <v>0</v>
      </c>
    </row>
    <row r="1300" spans="1:3" ht="16.5" thickBot="1" x14ac:dyDescent="0.3">
      <c r="A1300" s="12" t="s">
        <v>195</v>
      </c>
      <c r="B1300" s="5">
        <v>22</v>
      </c>
      <c r="C1300" s="16">
        <v>3</v>
      </c>
    </row>
    <row r="1301" spans="1:3" ht="16.5" thickBot="1" x14ac:dyDescent="0.3">
      <c r="A1301" s="12" t="s">
        <v>196</v>
      </c>
      <c r="B1301" s="5">
        <v>0</v>
      </c>
      <c r="C1301" s="16">
        <v>0</v>
      </c>
    </row>
    <row r="1302" spans="1:3" ht="16.5" thickBot="1" x14ac:dyDescent="0.3">
      <c r="A1302" s="12" t="s">
        <v>197</v>
      </c>
      <c r="B1302" s="16">
        <v>0</v>
      </c>
      <c r="C1302" s="16">
        <v>0</v>
      </c>
    </row>
    <row r="1303" spans="1:3" ht="16.5" thickBot="1" x14ac:dyDescent="0.3">
      <c r="A1303" s="12" t="s">
        <v>198</v>
      </c>
      <c r="B1303" s="16">
        <v>0</v>
      </c>
      <c r="C1303" s="16">
        <v>0</v>
      </c>
    </row>
    <row r="1304" spans="1:3" ht="16.5" thickBot="1" x14ac:dyDescent="0.3">
      <c r="A1304" s="12" t="s">
        <v>199</v>
      </c>
      <c r="B1304" s="16">
        <v>0</v>
      </c>
      <c r="C1304" s="16">
        <v>0</v>
      </c>
    </row>
    <row r="1305" spans="1:3" ht="16.5" thickBot="1" x14ac:dyDescent="0.3">
      <c r="A1305" s="12" t="s">
        <v>200</v>
      </c>
      <c r="B1305" s="16">
        <v>0</v>
      </c>
      <c r="C1305" s="16">
        <v>0</v>
      </c>
    </row>
    <row r="1306" spans="1:3" ht="16.5" thickBot="1" x14ac:dyDescent="0.3">
      <c r="A1306" s="18" t="s">
        <v>51</v>
      </c>
      <c r="B1306" s="19">
        <f>(B1305+B1304+B1303+B1302+B1301+B1300+B1299)</f>
        <v>22</v>
      </c>
      <c r="C1306" s="20">
        <f>(C1305+C1304+C1303+C1302+C1301+C1300+C1299)</f>
        <v>3</v>
      </c>
    </row>
    <row r="1307" spans="1:3" ht="36.75" thickBot="1" x14ac:dyDescent="0.3">
      <c r="A1307" s="9" t="s">
        <v>201</v>
      </c>
      <c r="B1307" s="10"/>
      <c r="C1307" s="33"/>
    </row>
    <row r="1308" spans="1:3" ht="16.5" thickBot="1" x14ac:dyDescent="0.3">
      <c r="A1308" s="12" t="s">
        <v>202</v>
      </c>
      <c r="B1308" s="5">
        <v>2</v>
      </c>
      <c r="C1308" s="16">
        <v>0</v>
      </c>
    </row>
    <row r="1309" spans="1:3" ht="16.5" thickBot="1" x14ac:dyDescent="0.3">
      <c r="A1309" s="12" t="s">
        <v>203</v>
      </c>
      <c r="B1309" s="5">
        <v>23</v>
      </c>
      <c r="C1309" s="16">
        <v>0</v>
      </c>
    </row>
    <row r="1310" spans="1:3" ht="16.5" thickBot="1" x14ac:dyDescent="0.3">
      <c r="A1310" s="12" t="s">
        <v>204</v>
      </c>
      <c r="B1310" s="5">
        <v>0</v>
      </c>
      <c r="C1310" s="16">
        <v>0</v>
      </c>
    </row>
    <row r="1311" spans="1:3" ht="16.5" thickBot="1" x14ac:dyDescent="0.3">
      <c r="A1311" s="12" t="s">
        <v>205</v>
      </c>
      <c r="B1311" s="5">
        <v>0</v>
      </c>
      <c r="C1311" s="16">
        <v>0</v>
      </c>
    </row>
    <row r="1312" spans="1:3" ht="16.5" thickBot="1" x14ac:dyDescent="0.3">
      <c r="A1312" s="18" t="s">
        <v>51</v>
      </c>
      <c r="B1312" s="19">
        <f>(B1311+B1310+B1309+B1308)</f>
        <v>25</v>
      </c>
      <c r="C1312" s="20">
        <f>(C1311+C1310+C1309+C1308)</f>
        <v>0</v>
      </c>
    </row>
    <row r="1313" spans="1:3" ht="36.75" thickBot="1" x14ac:dyDescent="0.3">
      <c r="A1313" s="35" t="s">
        <v>206</v>
      </c>
      <c r="B1313" s="10"/>
      <c r="C1313" s="33"/>
    </row>
    <row r="1314" spans="1:3" ht="30.75" thickBot="1" x14ac:dyDescent="0.3">
      <c r="A1314" s="24" t="s">
        <v>84</v>
      </c>
      <c r="B1314" s="5"/>
      <c r="C1314" s="16"/>
    </row>
    <row r="1315" spans="1:3" ht="30.75" thickBot="1" x14ac:dyDescent="0.3">
      <c r="A1315" s="24" t="s">
        <v>85</v>
      </c>
      <c r="B1315" s="5"/>
      <c r="C1315" s="16"/>
    </row>
    <row r="1316" spans="1:3" ht="16.5" thickBot="1" x14ac:dyDescent="0.3">
      <c r="A1316" s="24" t="s">
        <v>86</v>
      </c>
      <c r="B1316" s="5"/>
      <c r="C1316" s="16"/>
    </row>
    <row r="1317" spans="1:3" ht="16.5" thickBot="1" x14ac:dyDescent="0.3">
      <c r="A1317" s="24" t="s">
        <v>207</v>
      </c>
      <c r="B1317" s="5"/>
      <c r="C1317" s="16"/>
    </row>
    <row r="1318" spans="1:3" ht="16.5" thickBot="1" x14ac:dyDescent="0.3">
      <c r="A1318" s="12" t="s">
        <v>208</v>
      </c>
      <c r="B1318" s="5">
        <v>2</v>
      </c>
      <c r="C1318" s="16"/>
    </row>
    <row r="1319" spans="1:3" ht="16.5" thickBot="1" x14ac:dyDescent="0.3">
      <c r="A1319" s="12" t="s">
        <v>209</v>
      </c>
      <c r="B1319" s="5"/>
      <c r="C1319" s="16"/>
    </row>
    <row r="1320" spans="1:3" ht="16.5" thickBot="1" x14ac:dyDescent="0.3">
      <c r="A1320" s="24" t="s">
        <v>210</v>
      </c>
      <c r="B1320" s="5"/>
      <c r="C1320" s="16"/>
    </row>
    <row r="1321" spans="1:3" ht="16.5" thickBot="1" x14ac:dyDescent="0.3">
      <c r="A1321" s="12" t="s">
        <v>211</v>
      </c>
      <c r="B1321" s="5"/>
      <c r="C1321" s="16"/>
    </row>
    <row r="1322" spans="1:3" ht="16.5" thickBot="1" x14ac:dyDescent="0.3">
      <c r="A1322" s="12" t="s">
        <v>212</v>
      </c>
      <c r="B1322" s="5">
        <v>9</v>
      </c>
      <c r="C1322" s="16"/>
    </row>
    <row r="1323" spans="1:3" ht="16.5" thickBot="1" x14ac:dyDescent="0.3">
      <c r="A1323" s="12" t="s">
        <v>213</v>
      </c>
      <c r="B1323" s="5"/>
      <c r="C1323" s="16"/>
    </row>
    <row r="1324" spans="1:3" ht="16.5" thickBot="1" x14ac:dyDescent="0.3">
      <c r="A1324" s="36" t="s">
        <v>214</v>
      </c>
      <c r="B1324" s="5">
        <v>2</v>
      </c>
      <c r="C1324" s="16"/>
    </row>
    <row r="1325" spans="1:3" ht="16.5" thickBot="1" x14ac:dyDescent="0.3">
      <c r="A1325" s="18" t="s">
        <v>51</v>
      </c>
      <c r="B1325" s="19">
        <f>(B1324+B1323+B1322+B1321+B1320+B1319+B1318+B1317+B1316+B1315+B1314)</f>
        <v>13</v>
      </c>
      <c r="C1325" s="20">
        <f>(C1324+C1323+C1322+C1321+C1320+C1319+C1318+C1317+C1316+C1315+C1314)</f>
        <v>0</v>
      </c>
    </row>
    <row r="1326" spans="1:3" ht="18.75" thickBot="1" x14ac:dyDescent="0.3">
      <c r="A1326" s="22" t="s">
        <v>215</v>
      </c>
      <c r="B1326" s="10"/>
      <c r="C1326" s="33"/>
    </row>
    <row r="1327" spans="1:3" ht="18.75" thickBot="1" x14ac:dyDescent="0.3">
      <c r="A1327" s="29" t="s">
        <v>216</v>
      </c>
      <c r="B1327" s="10"/>
      <c r="C1327" s="33"/>
    </row>
    <row r="1328" spans="1:3" ht="16.5" thickBot="1" x14ac:dyDescent="0.3">
      <c r="A1328" s="12" t="s">
        <v>217</v>
      </c>
      <c r="B1328" s="5">
        <v>1</v>
      </c>
      <c r="C1328" s="16">
        <v>1</v>
      </c>
    </row>
    <row r="1329" spans="1:3" ht="16.5" thickBot="1" x14ac:dyDescent="0.3">
      <c r="A1329" s="12" t="s">
        <v>146</v>
      </c>
      <c r="B1329" s="16"/>
      <c r="C1329" s="16"/>
    </row>
    <row r="1330" spans="1:3" ht="16.5" thickBot="1" x14ac:dyDescent="0.3">
      <c r="A1330" s="12" t="s">
        <v>152</v>
      </c>
      <c r="B1330" s="16"/>
      <c r="C1330" s="16"/>
    </row>
    <row r="1331" spans="1:3" ht="16.5" thickBot="1" x14ac:dyDescent="0.3">
      <c r="A1331" s="12" t="s">
        <v>153</v>
      </c>
      <c r="B1331" s="16"/>
      <c r="C1331" s="16"/>
    </row>
    <row r="1332" spans="1:3" ht="16.5" thickBot="1" x14ac:dyDescent="0.3">
      <c r="A1332" s="12" t="s">
        <v>154</v>
      </c>
      <c r="B1332" s="16"/>
      <c r="C1332" s="16"/>
    </row>
    <row r="1333" spans="1:3" ht="18.75" thickBot="1" x14ac:dyDescent="0.3">
      <c r="A1333" s="29" t="s">
        <v>218</v>
      </c>
      <c r="B1333" s="10"/>
      <c r="C1333" s="33"/>
    </row>
    <row r="1334" spans="1:3" ht="16.5" thickBot="1" x14ac:dyDescent="0.3">
      <c r="A1334" s="12" t="s">
        <v>217</v>
      </c>
      <c r="B1334" s="5">
        <v>3</v>
      </c>
      <c r="C1334" s="16"/>
    </row>
    <row r="1335" spans="1:3" ht="16.5" thickBot="1" x14ac:dyDescent="0.3">
      <c r="A1335" s="12" t="s">
        <v>146</v>
      </c>
      <c r="B1335" s="5"/>
      <c r="C1335" s="16"/>
    </row>
    <row r="1336" spans="1:3" ht="16.5" thickBot="1" x14ac:dyDescent="0.3">
      <c r="A1336" s="12" t="s">
        <v>152</v>
      </c>
      <c r="B1336" s="5"/>
      <c r="C1336" s="16"/>
    </row>
    <row r="1337" spans="1:3" ht="16.5" thickBot="1" x14ac:dyDescent="0.3">
      <c r="A1337" s="12" t="s">
        <v>153</v>
      </c>
      <c r="B1337" s="5"/>
      <c r="C1337" s="16"/>
    </row>
    <row r="1338" spans="1:3" ht="16.5" thickBot="1" x14ac:dyDescent="0.3">
      <c r="A1338" s="12" t="s">
        <v>154</v>
      </c>
      <c r="B1338" s="5"/>
      <c r="C1338" s="16"/>
    </row>
    <row r="1339" spans="1:3" ht="18.75" thickBot="1" x14ac:dyDescent="0.3">
      <c r="A1339" s="29" t="s">
        <v>219</v>
      </c>
      <c r="B1339" s="10"/>
      <c r="C1339" s="33"/>
    </row>
    <row r="1340" spans="1:3" ht="16.5" thickBot="1" x14ac:dyDescent="0.3">
      <c r="A1340" s="12" t="s">
        <v>217</v>
      </c>
      <c r="B1340" s="5">
        <v>1</v>
      </c>
      <c r="C1340" s="16"/>
    </row>
    <row r="1341" spans="1:3" ht="16.5" thickBot="1" x14ac:dyDescent="0.3">
      <c r="A1341" s="12" t="s">
        <v>146</v>
      </c>
      <c r="B1341" s="5"/>
      <c r="C1341" s="16"/>
    </row>
    <row r="1342" spans="1:3" ht="16.5" thickBot="1" x14ac:dyDescent="0.3">
      <c r="A1342" s="12" t="s">
        <v>152</v>
      </c>
      <c r="B1342" s="5"/>
      <c r="C1342" s="16"/>
    </row>
    <row r="1343" spans="1:3" ht="16.5" thickBot="1" x14ac:dyDescent="0.3">
      <c r="A1343" s="12" t="s">
        <v>153</v>
      </c>
      <c r="B1343" s="5"/>
      <c r="C1343" s="16"/>
    </row>
    <row r="1344" spans="1:3" ht="16.5" thickBot="1" x14ac:dyDescent="0.3">
      <c r="A1344" s="12" t="s">
        <v>154</v>
      </c>
      <c r="B1344" s="5"/>
      <c r="C1344" s="16"/>
    </row>
    <row r="1345" spans="1:3" ht="36.75" thickBot="1" x14ac:dyDescent="0.3">
      <c r="A1345" s="29" t="s">
        <v>220</v>
      </c>
      <c r="B1345" s="10"/>
      <c r="C1345" s="33"/>
    </row>
    <row r="1346" spans="1:3" ht="16.5" thickBot="1" x14ac:dyDescent="0.3">
      <c r="A1346" s="12" t="s">
        <v>221</v>
      </c>
      <c r="B1346" s="5"/>
      <c r="C1346" s="37"/>
    </row>
    <row r="1347" spans="1:3" ht="16.5" thickBot="1" x14ac:dyDescent="0.3">
      <c r="A1347" s="12" t="s">
        <v>147</v>
      </c>
      <c r="B1347" s="5"/>
      <c r="C1347" s="37"/>
    </row>
    <row r="1348" spans="1:3" ht="16.5" thickBot="1" x14ac:dyDescent="0.3">
      <c r="A1348" s="12" t="s">
        <v>148</v>
      </c>
      <c r="B1348" s="5"/>
      <c r="C1348" s="37"/>
    </row>
    <row r="1349" spans="1:3" ht="36.75" thickBot="1" x14ac:dyDescent="0.3">
      <c r="A1349" s="29" t="s">
        <v>222</v>
      </c>
      <c r="B1349" s="10"/>
      <c r="C1349" s="33"/>
    </row>
    <row r="1350" spans="1:3" ht="16.5" thickBot="1" x14ac:dyDescent="0.3">
      <c r="A1350" s="12" t="s">
        <v>223</v>
      </c>
      <c r="B1350" s="5"/>
      <c r="C1350" s="16"/>
    </row>
    <row r="1351" spans="1:3" ht="16.5" thickBot="1" x14ac:dyDescent="0.3">
      <c r="A1351" s="12" t="s">
        <v>147</v>
      </c>
      <c r="B1351" s="5"/>
      <c r="C1351" s="16"/>
    </row>
    <row r="1352" spans="1:3" ht="16.5" thickBot="1" x14ac:dyDescent="0.3">
      <c r="A1352" s="12" t="s">
        <v>148</v>
      </c>
      <c r="B1352" s="5"/>
      <c r="C1352" s="16"/>
    </row>
    <row r="1353" spans="1:3" ht="36.75" thickBot="1" x14ac:dyDescent="0.3">
      <c r="A1353" s="29" t="s">
        <v>224</v>
      </c>
      <c r="B1353" s="10"/>
      <c r="C1353" s="33"/>
    </row>
    <row r="1354" spans="1:3" ht="16.5" thickBot="1" x14ac:dyDescent="0.3">
      <c r="A1354" s="12" t="s">
        <v>217</v>
      </c>
      <c r="B1354" s="5">
        <v>7</v>
      </c>
      <c r="C1354" s="16"/>
    </row>
    <row r="1355" spans="1:3" ht="16.5" thickBot="1" x14ac:dyDescent="0.3">
      <c r="A1355" s="12" t="s">
        <v>146</v>
      </c>
      <c r="B1355" s="5"/>
      <c r="C1355" s="16"/>
    </row>
    <row r="1356" spans="1:3" ht="16.5" thickBot="1" x14ac:dyDescent="0.3">
      <c r="A1356" s="12" t="s">
        <v>152</v>
      </c>
      <c r="B1356" s="5"/>
      <c r="C1356" s="16"/>
    </row>
    <row r="1357" spans="1:3" ht="16.5" thickBot="1" x14ac:dyDescent="0.3">
      <c r="A1357" s="12" t="s">
        <v>153</v>
      </c>
      <c r="B1357" s="5">
        <v>1</v>
      </c>
      <c r="C1357" s="16"/>
    </row>
    <row r="1358" spans="1:3" ht="16.5" thickBot="1" x14ac:dyDescent="0.3">
      <c r="A1358" s="12" t="s">
        <v>154</v>
      </c>
      <c r="B1358" s="7"/>
      <c r="C1358" s="17"/>
    </row>
    <row r="1359" spans="1:3" ht="18.75" thickBot="1" x14ac:dyDescent="0.3">
      <c r="A1359" s="9" t="s">
        <v>225</v>
      </c>
      <c r="B1359" s="10"/>
      <c r="C1359" s="33"/>
    </row>
    <row r="1360" spans="1:3" ht="16.5" thickBot="1" x14ac:dyDescent="0.3">
      <c r="A1360" s="55" t="s">
        <v>226</v>
      </c>
      <c r="B1360" s="16"/>
      <c r="C1360" s="16"/>
    </row>
    <row r="1361" spans="1:3" ht="31.5" thickBot="1" x14ac:dyDescent="0.3">
      <c r="A1361" s="55" t="s">
        <v>227</v>
      </c>
      <c r="B1361" s="16"/>
      <c r="C1361" s="16"/>
    </row>
    <row r="1362" spans="1:3" ht="18.75" thickBot="1" x14ac:dyDescent="0.3">
      <c r="A1362" s="22" t="s">
        <v>228</v>
      </c>
      <c r="B1362" s="10"/>
      <c r="C1362" s="33"/>
    </row>
    <row r="1363" spans="1:3" ht="30.75" thickBot="1" x14ac:dyDescent="0.3">
      <c r="A1363" s="12" t="s">
        <v>229</v>
      </c>
      <c r="B1363" s="5"/>
      <c r="C1363" s="37"/>
    </row>
    <row r="1364" spans="1:3" ht="16.5" thickBot="1" x14ac:dyDescent="0.3">
      <c r="A1364" s="55" t="s">
        <v>230</v>
      </c>
      <c r="B1364" s="5"/>
      <c r="C1364" s="16"/>
    </row>
    <row r="1365" spans="1:3" ht="36.75" thickBot="1" x14ac:dyDescent="0.3">
      <c r="A1365" s="9" t="s">
        <v>231</v>
      </c>
      <c r="B1365" s="38"/>
      <c r="C1365" s="39"/>
    </row>
    <row r="1366" spans="1:3" ht="17.25" thickTop="1" thickBot="1" x14ac:dyDescent="0.3">
      <c r="A1366" s="40" t="s">
        <v>232</v>
      </c>
      <c r="B1366" s="41">
        <v>15</v>
      </c>
      <c r="C1366" s="42"/>
    </row>
    <row r="1367" spans="1:3" ht="17.25" thickTop="1" thickBot="1" x14ac:dyDescent="0.3">
      <c r="A1367" s="40" t="s">
        <v>233</v>
      </c>
      <c r="B1367" s="43"/>
      <c r="C1367" s="42"/>
    </row>
    <row r="1368" spans="1:3" ht="16.5" thickBot="1" x14ac:dyDescent="0.3">
      <c r="A1368" s="44" t="s">
        <v>234</v>
      </c>
      <c r="B1368" s="45"/>
      <c r="C1368" s="46"/>
    </row>
    <row r="1369" spans="1:3" ht="16.5" thickBot="1" x14ac:dyDescent="0.3">
      <c r="A1369" s="12" t="s">
        <v>235</v>
      </c>
      <c r="B1369" s="60"/>
      <c r="C1369" s="61"/>
    </row>
    <row r="1370" spans="1:3" ht="16.5" thickBot="1" x14ac:dyDescent="0.3">
      <c r="A1370" s="47" t="s">
        <v>236</v>
      </c>
      <c r="B1370" s="60"/>
      <c r="C1370" s="61"/>
    </row>
    <row r="1371" spans="1:3" ht="16.5" thickBot="1" x14ac:dyDescent="0.3">
      <c r="A1371" s="47" t="s">
        <v>237</v>
      </c>
      <c r="B1371" s="60"/>
      <c r="C1371" s="61"/>
    </row>
    <row r="1372" spans="1:3" ht="16.5" thickBot="1" x14ac:dyDescent="0.3">
      <c r="A1372" s="47" t="s">
        <v>238</v>
      </c>
      <c r="B1372" s="60"/>
      <c r="C1372" s="61"/>
    </row>
    <row r="1373" spans="1:3" ht="16.5" thickBot="1" x14ac:dyDescent="0.3">
      <c r="A1373" s="56" t="s">
        <v>239</v>
      </c>
      <c r="B1373" s="60"/>
      <c r="C1373" s="61"/>
    </row>
    <row r="1374" spans="1:3" ht="16.5" thickBot="1" x14ac:dyDescent="0.3">
      <c r="A1374" s="56" t="s">
        <v>240</v>
      </c>
      <c r="B1374" s="60"/>
      <c r="C1374" s="61"/>
    </row>
    <row r="1375" spans="1:3" ht="16.5" thickBot="1" x14ac:dyDescent="0.3">
      <c r="A1375" s="56" t="s">
        <v>241</v>
      </c>
      <c r="B1375" s="60"/>
      <c r="C1375" s="61"/>
    </row>
    <row r="1376" spans="1:3" ht="16.5" thickBot="1" x14ac:dyDescent="0.3">
      <c r="A1376" s="56" t="s">
        <v>242</v>
      </c>
      <c r="B1376" s="60"/>
      <c r="C1376" s="61"/>
    </row>
    <row r="1377" spans="1:3" ht="16.5" thickBot="1" x14ac:dyDescent="0.3">
      <c r="A1377" s="47" t="s">
        <v>243</v>
      </c>
      <c r="B1377" s="60"/>
      <c r="C1377" s="61"/>
    </row>
    <row r="1378" spans="1:3" ht="16.5" thickBot="1" x14ac:dyDescent="0.3">
      <c r="A1378" s="48" t="s">
        <v>244</v>
      </c>
      <c r="B1378" s="5"/>
      <c r="C1378" s="37"/>
    </row>
    <row r="1379" spans="1:3" ht="16.5" thickBot="1" x14ac:dyDescent="0.3">
      <c r="A1379" s="48" t="s">
        <v>245</v>
      </c>
      <c r="B1379" s="5"/>
      <c r="C1379" s="37"/>
    </row>
    <row r="1380" spans="1:3" ht="30.75" thickBot="1" x14ac:dyDescent="0.3">
      <c r="A1380" s="48" t="s">
        <v>246</v>
      </c>
      <c r="B1380" s="16"/>
      <c r="C1380" s="62"/>
    </row>
    <row r="1381" spans="1:3" ht="16.5" thickBot="1" x14ac:dyDescent="0.3">
      <c r="A1381" s="48" t="s">
        <v>141</v>
      </c>
      <c r="B1381" s="16"/>
      <c r="C1381" s="62"/>
    </row>
    <row r="1382" spans="1:3" ht="16.5" thickBot="1" x14ac:dyDescent="0.3">
      <c r="A1382" s="48" t="s">
        <v>247</v>
      </c>
      <c r="B1382" s="5"/>
      <c r="C1382" s="37"/>
    </row>
    <row r="1383" spans="1:3" ht="16.5" thickBot="1" x14ac:dyDescent="0.3">
      <c r="A1383" s="18" t="s">
        <v>51</v>
      </c>
      <c r="B1383" s="19">
        <f>(B1382+B1381+B1380+B1379+B1378+B1377+B1376+B1375+B1374+B1373+B1372+B1371+B1370+B1369+B1368)</f>
        <v>0</v>
      </c>
      <c r="C1383" s="20">
        <f>(C1382+C1381+C1380+C1379+C1378+C1377+C1376+C1375+C1374+C1373+C1372+C1371+C1370+C1369+C1368)</f>
        <v>0</v>
      </c>
    </row>
    <row r="1384" spans="1:3" ht="16.5" thickBot="1" x14ac:dyDescent="0.3">
      <c r="A1384" s="57" t="s">
        <v>248</v>
      </c>
      <c r="B1384" s="7"/>
      <c r="C1384" s="49"/>
    </row>
    <row r="1385" spans="1:3" ht="16.5" thickBot="1" x14ac:dyDescent="0.3">
      <c r="A1385" s="57" t="s">
        <v>249</v>
      </c>
      <c r="B1385" s="5"/>
      <c r="C1385" s="37"/>
    </row>
    <row r="1386" spans="1:3" ht="16.5" thickBot="1" x14ac:dyDescent="0.3">
      <c r="A1386" s="55" t="s">
        <v>250</v>
      </c>
      <c r="B1386" s="16"/>
      <c r="C1386" s="16"/>
    </row>
    <row r="1387" spans="1:3" ht="54.75" thickBot="1" x14ac:dyDescent="0.3">
      <c r="A1387" s="29" t="s">
        <v>251</v>
      </c>
      <c r="B1387" s="10"/>
      <c r="C1387" s="33"/>
    </row>
    <row r="1388" spans="1:3" ht="30.75" thickBot="1" x14ac:dyDescent="0.3">
      <c r="A1388" s="12" t="s">
        <v>252</v>
      </c>
      <c r="B1388" s="5"/>
      <c r="C1388" s="37"/>
    </row>
    <row r="1389" spans="1:3" ht="30.75" thickBot="1" x14ac:dyDescent="0.3">
      <c r="A1389" s="12" t="s">
        <v>253</v>
      </c>
      <c r="B1389" s="16"/>
      <c r="C1389" s="62"/>
    </row>
    <row r="1390" spans="1:3" ht="16.5" thickBot="1" x14ac:dyDescent="0.3">
      <c r="A1390" s="12" t="s">
        <v>254</v>
      </c>
      <c r="B1390" s="16"/>
      <c r="C1390" s="62"/>
    </row>
    <row r="1391" spans="1:3" ht="30.75" thickBot="1" x14ac:dyDescent="0.3">
      <c r="A1391" s="12" t="s">
        <v>255</v>
      </c>
      <c r="B1391" s="16"/>
      <c r="C1391" s="62"/>
    </row>
    <row r="1392" spans="1:3" ht="30.75" thickBot="1" x14ac:dyDescent="0.3">
      <c r="A1392" s="12" t="s">
        <v>256</v>
      </c>
      <c r="B1392" s="16"/>
      <c r="C1392" s="62"/>
    </row>
    <row r="1393" spans="1:3" ht="30.75" thickBot="1" x14ac:dyDescent="0.3">
      <c r="A1393" s="12" t="s">
        <v>257</v>
      </c>
      <c r="B1393" s="16"/>
      <c r="C1393" s="62"/>
    </row>
    <row r="1394" spans="1:3" ht="30.75" thickBot="1" x14ac:dyDescent="0.3">
      <c r="A1394" s="15" t="s">
        <v>258</v>
      </c>
      <c r="B1394" s="16"/>
      <c r="C1394" s="62"/>
    </row>
    <row r="1395" spans="1:3" ht="16.5" thickBot="1" x14ac:dyDescent="0.3">
      <c r="A1395" s="12" t="s">
        <v>259</v>
      </c>
      <c r="B1395" s="16"/>
      <c r="C1395" s="62"/>
    </row>
    <row r="1396" spans="1:3" ht="30.75" thickBot="1" x14ac:dyDescent="0.3">
      <c r="A1396" s="12" t="s">
        <v>260</v>
      </c>
      <c r="B1396" s="16"/>
      <c r="C1396" s="62"/>
    </row>
    <row r="1397" spans="1:3" ht="30.75" thickBot="1" x14ac:dyDescent="0.3">
      <c r="A1397" s="12" t="s">
        <v>261</v>
      </c>
      <c r="B1397" s="16"/>
      <c r="C1397" s="62"/>
    </row>
    <row r="1398" spans="1:3" ht="30.75" thickBot="1" x14ac:dyDescent="0.3">
      <c r="A1398" s="12" t="s">
        <v>262</v>
      </c>
      <c r="B1398" s="16"/>
      <c r="C1398" s="62"/>
    </row>
    <row r="1399" spans="1:3" ht="54.75" thickBot="1" x14ac:dyDescent="0.3">
      <c r="A1399" s="29" t="s">
        <v>263</v>
      </c>
      <c r="B1399" s="10"/>
      <c r="C1399" s="33"/>
    </row>
    <row r="1400" spans="1:3" ht="30.75" thickBot="1" x14ac:dyDescent="0.3">
      <c r="A1400" s="12" t="s">
        <v>253</v>
      </c>
      <c r="B1400" s="16"/>
      <c r="C1400" s="62"/>
    </row>
    <row r="1401" spans="1:3" ht="30.75" thickBot="1" x14ac:dyDescent="0.3">
      <c r="A1401" s="12" t="s">
        <v>255</v>
      </c>
      <c r="B1401" s="16"/>
      <c r="C1401" s="62"/>
    </row>
    <row r="1402" spans="1:3" ht="30.75" thickBot="1" x14ac:dyDescent="0.3">
      <c r="A1402" s="12" t="s">
        <v>264</v>
      </c>
      <c r="B1402" s="16"/>
      <c r="C1402" s="62"/>
    </row>
    <row r="1403" spans="1:3" ht="30.75" thickBot="1" x14ac:dyDescent="0.3">
      <c r="A1403" s="12" t="s">
        <v>265</v>
      </c>
      <c r="B1403" s="16"/>
      <c r="C1403" s="62"/>
    </row>
    <row r="1404" spans="1:3" ht="31.5" thickBot="1" x14ac:dyDescent="0.3">
      <c r="A1404" s="55" t="s">
        <v>266</v>
      </c>
      <c r="B1404" s="16"/>
      <c r="C1404" s="62"/>
    </row>
    <row r="1405" spans="1:3" ht="16.5" thickBot="1" x14ac:dyDescent="0.3">
      <c r="A1405" s="12" t="s">
        <v>259</v>
      </c>
      <c r="B1405" s="16"/>
      <c r="C1405" s="62"/>
    </row>
    <row r="1406" spans="1:3" ht="30.75" thickBot="1" x14ac:dyDescent="0.3">
      <c r="A1406" s="12" t="s">
        <v>260</v>
      </c>
      <c r="B1406" s="16"/>
      <c r="C1406" s="62"/>
    </row>
    <row r="1407" spans="1:3" ht="30.75" thickBot="1" x14ac:dyDescent="0.3">
      <c r="A1407" s="12" t="s">
        <v>261</v>
      </c>
      <c r="B1407" s="16"/>
      <c r="C1407" s="62"/>
    </row>
    <row r="1408" spans="1:3" ht="30.75" thickBot="1" x14ac:dyDescent="0.3">
      <c r="A1408" s="12" t="s">
        <v>267</v>
      </c>
      <c r="B1408" s="16"/>
      <c r="C1408" s="62"/>
    </row>
    <row r="1409" spans="1:3" ht="16.5" thickBot="1" x14ac:dyDescent="0.3">
      <c r="A1409" s="55" t="s">
        <v>268</v>
      </c>
      <c r="B1409" s="16"/>
      <c r="C1409" s="37"/>
    </row>
    <row r="1410" spans="1:3" x14ac:dyDescent="0.25">
      <c r="A1410" s="58"/>
      <c r="B1410" s="50"/>
      <c r="C1410" s="50"/>
    </row>
    <row r="1411" spans="1:3" x14ac:dyDescent="0.25">
      <c r="A1411" s="52" t="s">
        <v>269</v>
      </c>
    </row>
    <row r="1413" spans="1:3" ht="18.75" x14ac:dyDescent="0.3">
      <c r="A1413" s="59" t="s">
        <v>270</v>
      </c>
    </row>
    <row r="1414" spans="1:3" ht="78.75" x14ac:dyDescent="0.25">
      <c r="A1414" s="51" t="s">
        <v>271</v>
      </c>
    </row>
    <row r="1415" spans="1:3" ht="63" x14ac:dyDescent="0.25">
      <c r="A1415" s="53" t="s">
        <v>272</v>
      </c>
    </row>
    <row r="1417" spans="1:3" ht="15.75" thickBot="1" x14ac:dyDescent="0.3"/>
    <row r="1418" spans="1:3" ht="46.5" thickBot="1" x14ac:dyDescent="0.3">
      <c r="A1418" s="65" t="s">
        <v>0</v>
      </c>
      <c r="B1418" s="65"/>
      <c r="C1418" s="65"/>
    </row>
    <row r="1419" spans="1:3" ht="27.75" thickBot="1" x14ac:dyDescent="0.3">
      <c r="A1419" s="1" t="s">
        <v>1</v>
      </c>
      <c r="B1419" s="66" t="s">
        <v>2</v>
      </c>
      <c r="C1419" s="66"/>
    </row>
    <row r="1420" spans="1:3" ht="50.25" thickBot="1" x14ac:dyDescent="0.3">
      <c r="A1420" s="2" t="s">
        <v>276</v>
      </c>
      <c r="B1420" s="3" t="s">
        <v>4</v>
      </c>
      <c r="C1420" s="3" t="s">
        <v>5</v>
      </c>
    </row>
    <row r="1421" spans="1:3" ht="30.75" thickBot="1" x14ac:dyDescent="0.3">
      <c r="A1421" s="4" t="s">
        <v>6</v>
      </c>
      <c r="B1421" s="5">
        <v>0</v>
      </c>
      <c r="C1421" s="5">
        <v>0</v>
      </c>
    </row>
    <row r="1422" spans="1:3" ht="30.75" thickBot="1" x14ac:dyDescent="0.3">
      <c r="A1422" s="4" t="s">
        <v>7</v>
      </c>
      <c r="B1422" s="5">
        <v>0</v>
      </c>
      <c r="C1422" s="5">
        <v>0</v>
      </c>
    </row>
    <row r="1423" spans="1:3" ht="16.5" thickBot="1" x14ac:dyDescent="0.3">
      <c r="A1423" s="6" t="s">
        <v>8</v>
      </c>
      <c r="B1423" s="5">
        <v>120</v>
      </c>
      <c r="C1423" s="5">
        <v>6</v>
      </c>
    </row>
    <row r="1424" spans="1:3" ht="16.5" thickBot="1" x14ac:dyDescent="0.3">
      <c r="A1424" s="6" t="s">
        <v>9</v>
      </c>
      <c r="B1424" s="5">
        <v>13</v>
      </c>
      <c r="C1424" s="5">
        <v>10</v>
      </c>
    </row>
    <row r="1425" spans="1:3" ht="16.5" thickBot="1" x14ac:dyDescent="0.3">
      <c r="A1425" s="6" t="s">
        <v>10</v>
      </c>
      <c r="B1425" s="7">
        <v>4</v>
      </c>
      <c r="C1425" s="8">
        <v>0</v>
      </c>
    </row>
    <row r="1426" spans="1:3" ht="18.75" thickBot="1" x14ac:dyDescent="0.3">
      <c r="A1426" s="9" t="s">
        <v>11</v>
      </c>
      <c r="B1426" s="10"/>
      <c r="C1426" s="11"/>
    </row>
    <row r="1427" spans="1:3" ht="16.5" thickBot="1" x14ac:dyDescent="0.3">
      <c r="A1427" s="12" t="s">
        <v>12</v>
      </c>
      <c r="B1427" s="13">
        <v>24</v>
      </c>
      <c r="C1427" s="8">
        <v>0</v>
      </c>
    </row>
    <row r="1428" spans="1:3" ht="16.5" thickBot="1" x14ac:dyDescent="0.3">
      <c r="A1428" s="15" t="s">
        <v>13</v>
      </c>
      <c r="B1428" s="5">
        <v>0</v>
      </c>
      <c r="C1428" s="37">
        <v>0</v>
      </c>
    </row>
    <row r="1429" spans="1:3" ht="30.75" thickBot="1" x14ac:dyDescent="0.3">
      <c r="A1429" s="12" t="s">
        <v>14</v>
      </c>
      <c r="B1429" s="5">
        <v>39</v>
      </c>
      <c r="C1429" s="37">
        <v>6</v>
      </c>
    </row>
    <row r="1430" spans="1:3" ht="16.5" thickBot="1" x14ac:dyDescent="0.3">
      <c r="A1430" s="12" t="s">
        <v>15</v>
      </c>
      <c r="B1430" s="5">
        <v>0</v>
      </c>
      <c r="C1430" s="37">
        <v>0</v>
      </c>
    </row>
    <row r="1431" spans="1:3" ht="45.75" thickBot="1" x14ac:dyDescent="0.3">
      <c r="A1431" s="12" t="s">
        <v>16</v>
      </c>
      <c r="B1431" s="5">
        <v>0</v>
      </c>
      <c r="C1431" s="37">
        <v>0</v>
      </c>
    </row>
    <row r="1432" spans="1:3" ht="16.5" thickBot="1" x14ac:dyDescent="0.3">
      <c r="A1432" s="12" t="s">
        <v>17</v>
      </c>
      <c r="B1432" s="5">
        <v>0</v>
      </c>
      <c r="C1432" s="37">
        <v>0</v>
      </c>
    </row>
    <row r="1433" spans="1:3" ht="16.5" thickBot="1" x14ac:dyDescent="0.3">
      <c r="A1433" s="12" t="s">
        <v>18</v>
      </c>
      <c r="B1433" s="5">
        <v>0</v>
      </c>
      <c r="C1433" s="37">
        <v>0</v>
      </c>
    </row>
    <row r="1434" spans="1:3" ht="16.5" thickBot="1" x14ac:dyDescent="0.3">
      <c r="A1434" s="12" t="s">
        <v>19</v>
      </c>
      <c r="B1434" s="5">
        <v>0</v>
      </c>
      <c r="C1434" s="37">
        <v>0</v>
      </c>
    </row>
    <row r="1435" spans="1:3" ht="16.5" thickBot="1" x14ac:dyDescent="0.3">
      <c r="A1435" s="12" t="s">
        <v>20</v>
      </c>
      <c r="B1435" s="5">
        <v>0</v>
      </c>
      <c r="C1435" s="37">
        <v>0</v>
      </c>
    </row>
    <row r="1436" spans="1:3" ht="16.5" thickBot="1" x14ac:dyDescent="0.3">
      <c r="A1436" s="12" t="s">
        <v>21</v>
      </c>
      <c r="B1436" s="5">
        <v>0</v>
      </c>
      <c r="C1436" s="37">
        <v>0</v>
      </c>
    </row>
    <row r="1437" spans="1:3" ht="16.5" thickBot="1" x14ac:dyDescent="0.3">
      <c r="A1437" s="12" t="s">
        <v>22</v>
      </c>
      <c r="B1437" s="5">
        <v>2</v>
      </c>
      <c r="C1437" s="37">
        <v>0</v>
      </c>
    </row>
    <row r="1438" spans="1:3" ht="16.5" thickBot="1" x14ac:dyDescent="0.3">
      <c r="A1438" s="12" t="s">
        <v>23</v>
      </c>
      <c r="B1438" s="5">
        <v>0</v>
      </c>
      <c r="C1438" s="37">
        <v>0</v>
      </c>
    </row>
    <row r="1439" spans="1:3" ht="30.75" thickBot="1" x14ac:dyDescent="0.3">
      <c r="A1439" s="12" t="s">
        <v>24</v>
      </c>
      <c r="B1439" s="5">
        <v>5</v>
      </c>
      <c r="C1439" s="37">
        <v>0</v>
      </c>
    </row>
    <row r="1440" spans="1:3" ht="16.5" thickBot="1" x14ac:dyDescent="0.3">
      <c r="A1440" s="12" t="s">
        <v>25</v>
      </c>
      <c r="B1440" s="5">
        <v>0</v>
      </c>
      <c r="C1440" s="37">
        <v>0</v>
      </c>
    </row>
    <row r="1441" spans="1:3" ht="16.5" thickBot="1" x14ac:dyDescent="0.3">
      <c r="A1441" s="12" t="s">
        <v>26</v>
      </c>
      <c r="B1441" s="5">
        <v>0</v>
      </c>
      <c r="C1441" s="37">
        <v>0</v>
      </c>
    </row>
    <row r="1442" spans="1:3" ht="16.5" thickBot="1" x14ac:dyDescent="0.3">
      <c r="A1442" s="12" t="s">
        <v>27</v>
      </c>
      <c r="B1442" s="5">
        <v>0</v>
      </c>
      <c r="C1442" s="37">
        <v>0</v>
      </c>
    </row>
    <row r="1443" spans="1:3" ht="30.75" thickBot="1" x14ac:dyDescent="0.3">
      <c r="A1443" s="12" t="s">
        <v>28</v>
      </c>
      <c r="B1443" s="5">
        <v>0</v>
      </c>
      <c r="C1443" s="37">
        <v>0</v>
      </c>
    </row>
    <row r="1444" spans="1:3" ht="16.5" thickBot="1" x14ac:dyDescent="0.3">
      <c r="A1444" s="12" t="s">
        <v>29</v>
      </c>
      <c r="B1444" s="5">
        <v>0</v>
      </c>
      <c r="C1444" s="37">
        <v>0</v>
      </c>
    </row>
    <row r="1445" spans="1:3" ht="16.5" thickBot="1" x14ac:dyDescent="0.3">
      <c r="A1445" s="12" t="s">
        <v>30</v>
      </c>
      <c r="B1445" s="5">
        <v>5</v>
      </c>
      <c r="C1445" s="37">
        <v>0</v>
      </c>
    </row>
    <row r="1446" spans="1:3" ht="16.5" thickBot="1" x14ac:dyDescent="0.3">
      <c r="A1446" s="12" t="s">
        <v>31</v>
      </c>
      <c r="B1446" s="5">
        <v>0</v>
      </c>
      <c r="C1446" s="37">
        <v>0</v>
      </c>
    </row>
    <row r="1447" spans="1:3" ht="16.5" thickBot="1" x14ac:dyDescent="0.3">
      <c r="A1447" s="12" t="s">
        <v>32</v>
      </c>
      <c r="B1447" s="5">
        <v>2</v>
      </c>
      <c r="C1447" s="37">
        <v>0</v>
      </c>
    </row>
    <row r="1448" spans="1:3" ht="30.75" thickBot="1" x14ac:dyDescent="0.3">
      <c r="A1448" s="12" t="s">
        <v>33</v>
      </c>
      <c r="B1448" s="5">
        <v>2</v>
      </c>
      <c r="C1448" s="37">
        <v>0</v>
      </c>
    </row>
    <row r="1449" spans="1:3" ht="30.75" thickBot="1" x14ac:dyDescent="0.3">
      <c r="A1449" s="12" t="s">
        <v>34</v>
      </c>
      <c r="B1449" s="5">
        <v>4</v>
      </c>
      <c r="C1449" s="37">
        <v>0</v>
      </c>
    </row>
    <row r="1450" spans="1:3" ht="30.75" thickBot="1" x14ac:dyDescent="0.3">
      <c r="A1450" s="12" t="s">
        <v>35</v>
      </c>
      <c r="B1450" s="5">
        <v>24</v>
      </c>
      <c r="C1450" s="37">
        <v>0</v>
      </c>
    </row>
    <row r="1451" spans="1:3" ht="16.5" thickBot="1" x14ac:dyDescent="0.3">
      <c r="A1451" s="12" t="s">
        <v>36</v>
      </c>
      <c r="B1451" s="5">
        <v>1</v>
      </c>
      <c r="C1451" s="37">
        <v>0</v>
      </c>
    </row>
    <row r="1452" spans="1:3" ht="16.5" thickBot="1" x14ac:dyDescent="0.3">
      <c r="A1452" s="12" t="s">
        <v>37</v>
      </c>
      <c r="B1452" s="5">
        <v>4</v>
      </c>
      <c r="C1452" s="37">
        <v>0</v>
      </c>
    </row>
    <row r="1453" spans="1:3" ht="16.5" thickBot="1" x14ac:dyDescent="0.3">
      <c r="A1453" s="12" t="s">
        <v>38</v>
      </c>
      <c r="B1453" s="5">
        <v>0</v>
      </c>
      <c r="C1453" s="37">
        <v>0</v>
      </c>
    </row>
    <row r="1454" spans="1:3" ht="16.5" thickBot="1" x14ac:dyDescent="0.3">
      <c r="A1454" s="12" t="s">
        <v>39</v>
      </c>
      <c r="B1454" s="5">
        <v>3</v>
      </c>
      <c r="C1454" s="37">
        <v>0</v>
      </c>
    </row>
    <row r="1455" spans="1:3" ht="16.5" thickBot="1" x14ac:dyDescent="0.3">
      <c r="A1455" s="12" t="s">
        <v>40</v>
      </c>
      <c r="B1455" s="5">
        <v>0</v>
      </c>
      <c r="C1455" s="37">
        <v>0</v>
      </c>
    </row>
    <row r="1456" spans="1:3" ht="16.5" thickBot="1" x14ac:dyDescent="0.3">
      <c r="A1456" s="12" t="s">
        <v>41</v>
      </c>
      <c r="B1456" s="5">
        <v>0</v>
      </c>
      <c r="C1456" s="37">
        <v>0</v>
      </c>
    </row>
    <row r="1457" spans="1:3" ht="16.5" thickBot="1" x14ac:dyDescent="0.3">
      <c r="A1457" s="12" t="s">
        <v>42</v>
      </c>
      <c r="B1457" s="5">
        <v>0</v>
      </c>
      <c r="C1457" s="37">
        <v>0</v>
      </c>
    </row>
    <row r="1458" spans="1:3" ht="16.5" thickBot="1" x14ac:dyDescent="0.3">
      <c r="A1458" s="12" t="s">
        <v>43</v>
      </c>
      <c r="B1458" s="5">
        <v>0</v>
      </c>
      <c r="C1458" s="37">
        <v>0</v>
      </c>
    </row>
    <row r="1459" spans="1:3" ht="16.5" thickBot="1" x14ac:dyDescent="0.3">
      <c r="A1459" s="12" t="s">
        <v>44</v>
      </c>
      <c r="B1459" s="5">
        <v>0</v>
      </c>
      <c r="C1459" s="37">
        <v>0</v>
      </c>
    </row>
    <row r="1460" spans="1:3" ht="16.5" thickBot="1" x14ac:dyDescent="0.3">
      <c r="A1460" s="12" t="s">
        <v>45</v>
      </c>
      <c r="B1460" s="5">
        <v>2</v>
      </c>
      <c r="C1460" s="37">
        <v>0</v>
      </c>
    </row>
    <row r="1461" spans="1:3" ht="16.5" thickBot="1" x14ac:dyDescent="0.3">
      <c r="A1461" s="12" t="s">
        <v>46</v>
      </c>
      <c r="B1461" s="5">
        <v>0</v>
      </c>
      <c r="C1461" s="37">
        <v>0</v>
      </c>
    </row>
    <row r="1462" spans="1:3" ht="16.5" thickBot="1" x14ac:dyDescent="0.3">
      <c r="A1462" s="12" t="s">
        <v>47</v>
      </c>
      <c r="B1462" s="5">
        <v>0</v>
      </c>
      <c r="C1462" s="37">
        <v>0</v>
      </c>
    </row>
    <row r="1463" spans="1:3" ht="16.5" thickBot="1" x14ac:dyDescent="0.3">
      <c r="A1463" s="12" t="s">
        <v>48</v>
      </c>
      <c r="B1463" s="5">
        <v>0</v>
      </c>
      <c r="C1463" s="37">
        <v>0</v>
      </c>
    </row>
    <row r="1464" spans="1:3" ht="16.5" thickBot="1" x14ac:dyDescent="0.3">
      <c r="A1464" s="12" t="s">
        <v>49</v>
      </c>
      <c r="B1464" s="5">
        <v>0</v>
      </c>
      <c r="C1464" s="37">
        <v>0</v>
      </c>
    </row>
    <row r="1465" spans="1:3" ht="16.5" thickBot="1" x14ac:dyDescent="0.3">
      <c r="A1465" s="12" t="s">
        <v>50</v>
      </c>
      <c r="B1465" s="7">
        <v>0</v>
      </c>
      <c r="C1465" s="49">
        <v>0</v>
      </c>
    </row>
    <row r="1466" spans="1:3" ht="16.5" thickBot="1" x14ac:dyDescent="0.3">
      <c r="A1466" s="18" t="s">
        <v>51</v>
      </c>
      <c r="B1466" s="19">
        <f>(B1465+B1464+B1463+B1462+B1461+B1460+B1459+B1458+B1457+B1456+B1455+B1454+B1453+B1452+B1451+B1450+B1449+B1448+B1447+B1446+B1445+B1444+B1443+B1442+B1441+B1440+B1439+B1438+B1437+B1436+B1435+B1434+B1433+B1432+B1431+B1430+B1429+B1428+B1427)</f>
        <v>117</v>
      </c>
      <c r="C1466" s="20">
        <f>(C1465+C1464+C1463+C1462+C1461+C1460+C1459+C1458+C1457+C1456+C1455+C1454+C1453+C1452+C1451+C1450+C1449+C1448+C1447+C1446+C1445+C1444+C1443+C1442+C1441+C1440+C1439+C1438+C1437+C1436+C1435+C1434+C1433+C1432+C1431+C1430+C1429+C1428+C1427)</f>
        <v>6</v>
      </c>
    </row>
    <row r="1467" spans="1:3" ht="36.75" thickBot="1" x14ac:dyDescent="0.3">
      <c r="A1467" s="9" t="s">
        <v>52</v>
      </c>
      <c r="B1467" s="21"/>
      <c r="C1467" s="11"/>
    </row>
    <row r="1468" spans="1:3" ht="16.5" thickBot="1" x14ac:dyDescent="0.3">
      <c r="A1468" s="12" t="s">
        <v>53</v>
      </c>
      <c r="B1468" s="13">
        <v>16</v>
      </c>
      <c r="C1468" s="13">
        <v>3</v>
      </c>
    </row>
    <row r="1469" spans="1:3" ht="16.5" thickBot="1" x14ac:dyDescent="0.3">
      <c r="A1469" s="12" t="s">
        <v>54</v>
      </c>
      <c r="B1469" s="5">
        <v>14</v>
      </c>
      <c r="C1469" s="5">
        <v>1</v>
      </c>
    </row>
    <row r="1470" spans="1:3" ht="16.5" thickBot="1" x14ac:dyDescent="0.3">
      <c r="A1470" s="12" t="s">
        <v>55</v>
      </c>
      <c r="B1470" s="5">
        <v>43</v>
      </c>
      <c r="C1470" s="5">
        <v>0</v>
      </c>
    </row>
    <row r="1471" spans="1:3" ht="30.75" thickBot="1" x14ac:dyDescent="0.3">
      <c r="A1471" s="12" t="s">
        <v>56</v>
      </c>
      <c r="B1471" s="5">
        <v>2</v>
      </c>
      <c r="C1471" s="5">
        <v>0</v>
      </c>
    </row>
    <row r="1472" spans="1:3" ht="30.75" thickBot="1" x14ac:dyDescent="0.3">
      <c r="A1472" s="12" t="s">
        <v>57</v>
      </c>
      <c r="B1472" s="5">
        <v>0</v>
      </c>
      <c r="C1472" s="5">
        <v>0</v>
      </c>
    </row>
    <row r="1473" spans="1:3" ht="16.5" thickBot="1" x14ac:dyDescent="0.3">
      <c r="A1473" s="12" t="s">
        <v>58</v>
      </c>
      <c r="B1473" s="5">
        <v>0</v>
      </c>
      <c r="C1473" s="5">
        <v>0</v>
      </c>
    </row>
    <row r="1474" spans="1:3" ht="16.5" thickBot="1" x14ac:dyDescent="0.3">
      <c r="A1474" s="12" t="s">
        <v>59</v>
      </c>
      <c r="B1474" s="5">
        <v>4</v>
      </c>
      <c r="C1474" s="5">
        <v>1</v>
      </c>
    </row>
    <row r="1475" spans="1:3" ht="16.5" thickBot="1" x14ac:dyDescent="0.3">
      <c r="A1475" s="12" t="s">
        <v>60</v>
      </c>
      <c r="B1475" s="5">
        <v>2</v>
      </c>
      <c r="C1475" s="5">
        <v>0</v>
      </c>
    </row>
    <row r="1476" spans="1:3" ht="16.5" thickBot="1" x14ac:dyDescent="0.3">
      <c r="A1476" s="12" t="s">
        <v>61</v>
      </c>
      <c r="B1476" s="5">
        <v>4</v>
      </c>
      <c r="C1476" s="5">
        <v>0</v>
      </c>
    </row>
    <row r="1477" spans="1:3" ht="16.5" thickBot="1" x14ac:dyDescent="0.3">
      <c r="A1477" s="12" t="s">
        <v>62</v>
      </c>
      <c r="B1477" s="5">
        <v>5</v>
      </c>
      <c r="C1477" s="5">
        <v>0</v>
      </c>
    </row>
    <row r="1478" spans="1:3" ht="16.5" thickBot="1" x14ac:dyDescent="0.3">
      <c r="A1478" s="12" t="s">
        <v>63</v>
      </c>
      <c r="B1478" s="5">
        <v>0</v>
      </c>
      <c r="C1478" s="5">
        <v>0</v>
      </c>
    </row>
    <row r="1479" spans="1:3" ht="16.5" thickBot="1" x14ac:dyDescent="0.3">
      <c r="A1479" s="12" t="s">
        <v>64</v>
      </c>
      <c r="B1479" s="5">
        <v>1</v>
      </c>
      <c r="C1479" s="5">
        <v>0</v>
      </c>
    </row>
    <row r="1480" spans="1:3" ht="16.5" thickBot="1" x14ac:dyDescent="0.3">
      <c r="A1480" s="12" t="s">
        <v>65</v>
      </c>
      <c r="B1480" s="5">
        <v>0</v>
      </c>
      <c r="C1480" s="5">
        <v>0</v>
      </c>
    </row>
    <row r="1481" spans="1:3" ht="16.5" thickBot="1" x14ac:dyDescent="0.3">
      <c r="A1481" s="12" t="s">
        <v>66</v>
      </c>
      <c r="B1481" s="5">
        <v>0</v>
      </c>
      <c r="C1481" s="5">
        <v>0</v>
      </c>
    </row>
    <row r="1482" spans="1:3" ht="16.5" thickBot="1" x14ac:dyDescent="0.3">
      <c r="A1482" s="12" t="s">
        <v>67</v>
      </c>
      <c r="B1482" s="5">
        <v>0</v>
      </c>
      <c r="C1482" s="5">
        <v>0</v>
      </c>
    </row>
    <row r="1483" spans="1:3" ht="16.5" thickBot="1" x14ac:dyDescent="0.3">
      <c r="A1483" s="12" t="s">
        <v>68</v>
      </c>
      <c r="B1483" s="5">
        <v>3</v>
      </c>
      <c r="C1483" s="5">
        <v>0</v>
      </c>
    </row>
    <row r="1484" spans="1:3" ht="30.75" thickBot="1" x14ac:dyDescent="0.3">
      <c r="A1484" s="12" t="s">
        <v>69</v>
      </c>
      <c r="B1484" s="5">
        <v>0</v>
      </c>
      <c r="C1484" s="5">
        <v>0</v>
      </c>
    </row>
    <row r="1485" spans="1:3" ht="16.5" thickBot="1" x14ac:dyDescent="0.3">
      <c r="A1485" s="12" t="s">
        <v>70</v>
      </c>
      <c r="B1485" s="5">
        <v>6</v>
      </c>
      <c r="C1485" s="5">
        <v>0</v>
      </c>
    </row>
    <row r="1486" spans="1:3" ht="16.5" thickBot="1" x14ac:dyDescent="0.3">
      <c r="A1486" s="12" t="s">
        <v>71</v>
      </c>
      <c r="B1486" s="5">
        <v>0</v>
      </c>
      <c r="C1486" s="5">
        <v>0</v>
      </c>
    </row>
    <row r="1487" spans="1:3" ht="16.5" thickBot="1" x14ac:dyDescent="0.3">
      <c r="A1487" s="12" t="s">
        <v>72</v>
      </c>
      <c r="B1487" s="5">
        <v>0</v>
      </c>
      <c r="C1487" s="5">
        <v>0</v>
      </c>
    </row>
    <row r="1488" spans="1:3" ht="30.75" thickBot="1" x14ac:dyDescent="0.3">
      <c r="A1488" s="12" t="s">
        <v>73</v>
      </c>
      <c r="B1488" s="5">
        <v>0</v>
      </c>
      <c r="C1488" s="5">
        <v>0</v>
      </c>
    </row>
    <row r="1489" spans="1:3" ht="16.5" thickBot="1" x14ac:dyDescent="0.3">
      <c r="A1489" s="12" t="s">
        <v>74</v>
      </c>
      <c r="B1489" s="5">
        <v>0</v>
      </c>
      <c r="C1489" s="5">
        <v>0</v>
      </c>
    </row>
    <row r="1490" spans="1:3" ht="16.5" thickBot="1" x14ac:dyDescent="0.3">
      <c r="A1490" s="12" t="s">
        <v>75</v>
      </c>
      <c r="B1490" s="5">
        <v>11</v>
      </c>
      <c r="C1490" s="5">
        <v>2</v>
      </c>
    </row>
    <row r="1491" spans="1:3" ht="16.5" thickBot="1" x14ac:dyDescent="0.3">
      <c r="A1491" s="18" t="s">
        <v>51</v>
      </c>
      <c r="B1491" s="19">
        <f>(B1490+B1489+B1488+B1487+B1486+B1485+B1484+B1483+B1482+B1481+B1480+B1479+B1478+B1477+B1476+B1475+B1474+B1473+B1472+B1471+B1470+B1469+B1468)</f>
        <v>111</v>
      </c>
      <c r="C1491" s="20">
        <f>(C1490+C1489+C1488+C1487+C1486+C1485+C1484+C1483+C1482+C1481+C1480+C1479+C1478+C1477+C1476+C1475+C1474+C1473+C1472+C1471+C1470+C1469+C1468)</f>
        <v>7</v>
      </c>
    </row>
    <row r="1492" spans="1:3" ht="16.5" thickBot="1" x14ac:dyDescent="0.3">
      <c r="A1492" s="6" t="s">
        <v>76</v>
      </c>
      <c r="B1492" s="7">
        <v>52</v>
      </c>
      <c r="C1492" s="49">
        <v>7</v>
      </c>
    </row>
    <row r="1493" spans="1:3" ht="36.75" thickBot="1" x14ac:dyDescent="0.3">
      <c r="A1493" s="9" t="s">
        <v>77</v>
      </c>
      <c r="B1493" s="21"/>
      <c r="C1493" s="11"/>
    </row>
    <row r="1494" spans="1:3" ht="16.5" thickBot="1" x14ac:dyDescent="0.3">
      <c r="A1494" s="12" t="s">
        <v>53</v>
      </c>
      <c r="B1494" s="5">
        <v>19</v>
      </c>
      <c r="C1494" s="37">
        <v>2</v>
      </c>
    </row>
    <row r="1495" spans="1:3" ht="16.5" thickBot="1" x14ac:dyDescent="0.3">
      <c r="A1495" s="12" t="s">
        <v>54</v>
      </c>
      <c r="B1495" s="5">
        <v>6</v>
      </c>
      <c r="C1495" s="37">
        <v>0</v>
      </c>
    </row>
    <row r="1496" spans="1:3" ht="16.5" thickBot="1" x14ac:dyDescent="0.3">
      <c r="A1496" s="12" t="s">
        <v>55</v>
      </c>
      <c r="B1496" s="5">
        <v>65</v>
      </c>
      <c r="C1496" s="37">
        <v>1</v>
      </c>
    </row>
    <row r="1497" spans="1:3" ht="30.75" thickBot="1" x14ac:dyDescent="0.3">
      <c r="A1497" s="12" t="s">
        <v>56</v>
      </c>
      <c r="B1497" s="5">
        <v>1</v>
      </c>
      <c r="C1497" s="37">
        <v>0</v>
      </c>
    </row>
    <row r="1498" spans="1:3" ht="30.75" thickBot="1" x14ac:dyDescent="0.3">
      <c r="A1498" s="12" t="s">
        <v>57</v>
      </c>
      <c r="B1498" s="5">
        <v>0</v>
      </c>
      <c r="C1498" s="37">
        <v>0</v>
      </c>
    </row>
    <row r="1499" spans="1:3" ht="16.5" thickBot="1" x14ac:dyDescent="0.3">
      <c r="A1499" s="12" t="s">
        <v>58</v>
      </c>
      <c r="B1499" s="5">
        <v>9</v>
      </c>
      <c r="C1499" s="37">
        <v>0</v>
      </c>
    </row>
    <row r="1500" spans="1:3" ht="16.5" thickBot="1" x14ac:dyDescent="0.3">
      <c r="A1500" s="12" t="s">
        <v>59</v>
      </c>
      <c r="B1500" s="5">
        <v>0</v>
      </c>
      <c r="C1500" s="37">
        <v>0</v>
      </c>
    </row>
    <row r="1501" spans="1:3" ht="16.5" thickBot="1" x14ac:dyDescent="0.3">
      <c r="A1501" s="12" t="s">
        <v>60</v>
      </c>
      <c r="B1501" s="5">
        <v>1</v>
      </c>
      <c r="C1501" s="37">
        <v>0</v>
      </c>
    </row>
    <row r="1502" spans="1:3" ht="16.5" thickBot="1" x14ac:dyDescent="0.3">
      <c r="A1502" s="12" t="s">
        <v>61</v>
      </c>
      <c r="B1502" s="5">
        <v>1</v>
      </c>
      <c r="C1502" s="37">
        <v>0</v>
      </c>
    </row>
    <row r="1503" spans="1:3" ht="16.5" thickBot="1" x14ac:dyDescent="0.3">
      <c r="A1503" s="12" t="s">
        <v>62</v>
      </c>
      <c r="B1503" s="5">
        <v>0</v>
      </c>
      <c r="C1503" s="37">
        <v>0</v>
      </c>
    </row>
    <row r="1504" spans="1:3" ht="16.5" thickBot="1" x14ac:dyDescent="0.3">
      <c r="A1504" s="12" t="s">
        <v>63</v>
      </c>
      <c r="B1504" s="5">
        <v>2</v>
      </c>
      <c r="C1504" s="37">
        <v>0</v>
      </c>
    </row>
    <row r="1505" spans="1:3" ht="16.5" thickBot="1" x14ac:dyDescent="0.3">
      <c r="A1505" s="12" t="s">
        <v>64</v>
      </c>
      <c r="B1505" s="5">
        <v>2</v>
      </c>
      <c r="C1505" s="37">
        <v>0</v>
      </c>
    </row>
    <row r="1506" spans="1:3" ht="16.5" thickBot="1" x14ac:dyDescent="0.3">
      <c r="A1506" s="12" t="s">
        <v>65</v>
      </c>
      <c r="B1506" s="5">
        <v>0</v>
      </c>
      <c r="C1506" s="37">
        <v>0</v>
      </c>
    </row>
    <row r="1507" spans="1:3" ht="16.5" thickBot="1" x14ac:dyDescent="0.3">
      <c r="A1507" s="12" t="s">
        <v>66</v>
      </c>
      <c r="B1507" s="5">
        <v>13</v>
      </c>
      <c r="C1507" s="37">
        <v>0</v>
      </c>
    </row>
    <row r="1508" spans="1:3" ht="16.5" thickBot="1" x14ac:dyDescent="0.3">
      <c r="A1508" s="12" t="s">
        <v>67</v>
      </c>
      <c r="B1508" s="5">
        <v>0</v>
      </c>
      <c r="C1508" s="37">
        <v>0</v>
      </c>
    </row>
    <row r="1509" spans="1:3" ht="16.5" thickBot="1" x14ac:dyDescent="0.3">
      <c r="A1509" s="12" t="s">
        <v>68</v>
      </c>
      <c r="B1509" s="5">
        <v>1</v>
      </c>
      <c r="C1509" s="37">
        <v>0</v>
      </c>
    </row>
    <row r="1510" spans="1:3" ht="30.75" thickBot="1" x14ac:dyDescent="0.3">
      <c r="A1510" s="12" t="s">
        <v>69</v>
      </c>
      <c r="B1510" s="5">
        <v>0</v>
      </c>
      <c r="C1510" s="37">
        <v>0</v>
      </c>
    </row>
    <row r="1511" spans="1:3" ht="16.5" thickBot="1" x14ac:dyDescent="0.3">
      <c r="A1511" s="12" t="s">
        <v>70</v>
      </c>
      <c r="B1511" s="5">
        <v>0</v>
      </c>
      <c r="C1511" s="37">
        <v>0</v>
      </c>
    </row>
    <row r="1512" spans="1:3" ht="16.5" thickBot="1" x14ac:dyDescent="0.3">
      <c r="A1512" s="12" t="s">
        <v>71</v>
      </c>
      <c r="B1512" s="5">
        <v>0</v>
      </c>
      <c r="C1512" s="37">
        <v>1</v>
      </c>
    </row>
    <row r="1513" spans="1:3" ht="16.5" thickBot="1" x14ac:dyDescent="0.3">
      <c r="A1513" s="12" t="s">
        <v>72</v>
      </c>
      <c r="B1513" s="5">
        <v>30</v>
      </c>
      <c r="C1513" s="37">
        <v>0</v>
      </c>
    </row>
    <row r="1514" spans="1:3" ht="30.75" thickBot="1" x14ac:dyDescent="0.3">
      <c r="A1514" s="12" t="s">
        <v>73</v>
      </c>
      <c r="B1514" s="5">
        <v>1</v>
      </c>
      <c r="C1514" s="37">
        <v>1</v>
      </c>
    </row>
    <row r="1515" spans="1:3" ht="16.5" thickBot="1" x14ac:dyDescent="0.3">
      <c r="A1515" s="12" t="s">
        <v>78</v>
      </c>
      <c r="B1515" s="5">
        <v>2</v>
      </c>
      <c r="C1515" s="37">
        <v>0</v>
      </c>
    </row>
    <row r="1516" spans="1:3" ht="16.5" thickBot="1" x14ac:dyDescent="0.3">
      <c r="A1516" s="12" t="s">
        <v>79</v>
      </c>
      <c r="B1516" s="5">
        <v>1</v>
      </c>
      <c r="C1516" s="37">
        <v>0</v>
      </c>
    </row>
    <row r="1517" spans="1:3" ht="16.5" thickBot="1" x14ac:dyDescent="0.3">
      <c r="A1517" s="12" t="s">
        <v>80</v>
      </c>
      <c r="B1517" s="5">
        <v>0</v>
      </c>
      <c r="C1517" s="37">
        <v>0</v>
      </c>
    </row>
    <row r="1518" spans="1:3" ht="30.75" thickBot="1" x14ac:dyDescent="0.3">
      <c r="A1518" s="12" t="s">
        <v>81</v>
      </c>
      <c r="B1518" s="5">
        <v>0</v>
      </c>
      <c r="C1518" s="37">
        <v>0</v>
      </c>
    </row>
    <row r="1519" spans="1:3" ht="16.5" thickBot="1" x14ac:dyDescent="0.3">
      <c r="A1519" s="12" t="s">
        <v>74</v>
      </c>
      <c r="B1519" s="5">
        <v>0</v>
      </c>
      <c r="C1519" s="37">
        <v>0</v>
      </c>
    </row>
    <row r="1520" spans="1:3" ht="16.5" thickBot="1" x14ac:dyDescent="0.3">
      <c r="A1520" s="12" t="s">
        <v>75</v>
      </c>
      <c r="B1520" s="5">
        <v>7</v>
      </c>
      <c r="C1520" s="37">
        <v>0</v>
      </c>
    </row>
    <row r="1521" spans="1:3" ht="16.5" thickBot="1" x14ac:dyDescent="0.3">
      <c r="A1521" s="18" t="s">
        <v>51</v>
      </c>
      <c r="B1521" s="19">
        <f>(B1520+B1519+B1518+B1517+B1516+B1515+B1514+B1513+B1512+B1511+B1510+B1509+B1508+B1507+B1506+B1505+B1504+B1503+B1502+B1501+B1500+B1499+B1498+B1497+B1496+B1495+B1494)</f>
        <v>161</v>
      </c>
      <c r="C1521" s="20">
        <f>(C1520+C1519+C1518+C1517+C1516+C1515+C1514+C1513+C1512+C1511+C1510+C1509+C1508+C1507+C1506+C1505+C1504+C1503+C1502+C1501+C1500+C1499+C1498+C1497+C1496+C1495+C1494)</f>
        <v>5</v>
      </c>
    </row>
    <row r="1522" spans="1:3" ht="16.5" thickBot="1" x14ac:dyDescent="0.3">
      <c r="A1522" s="6" t="s">
        <v>82</v>
      </c>
      <c r="B1522" s="7">
        <v>36</v>
      </c>
      <c r="C1522" s="49">
        <v>2</v>
      </c>
    </row>
    <row r="1523" spans="1:3" ht="36.75" thickBot="1" x14ac:dyDescent="0.3">
      <c r="A1523" s="22" t="s">
        <v>83</v>
      </c>
      <c r="B1523" s="23"/>
      <c r="C1523" s="11"/>
    </row>
    <row r="1524" spans="1:3" ht="30.75" thickBot="1" x14ac:dyDescent="0.3">
      <c r="A1524" s="24" t="s">
        <v>84</v>
      </c>
      <c r="B1524" s="25">
        <v>16</v>
      </c>
      <c r="C1524" s="37">
        <v>2</v>
      </c>
    </row>
    <row r="1525" spans="1:3" ht="30.75" thickBot="1" x14ac:dyDescent="0.3">
      <c r="A1525" s="24" t="s">
        <v>85</v>
      </c>
      <c r="B1525" s="25">
        <v>0</v>
      </c>
      <c r="C1525" s="37">
        <v>0</v>
      </c>
    </row>
    <row r="1526" spans="1:3" ht="16.5" thickBot="1" x14ac:dyDescent="0.3">
      <c r="A1526" s="24" t="s">
        <v>86</v>
      </c>
      <c r="B1526" s="25">
        <v>0</v>
      </c>
      <c r="C1526" s="37">
        <v>0</v>
      </c>
    </row>
    <row r="1527" spans="1:3" ht="16.5" thickBot="1" x14ac:dyDescent="0.3">
      <c r="A1527" s="24" t="s">
        <v>87</v>
      </c>
      <c r="B1527" s="25">
        <v>0</v>
      </c>
      <c r="C1527" s="37">
        <v>0</v>
      </c>
    </row>
    <row r="1528" spans="1:3" ht="16.5" thickBot="1" x14ac:dyDescent="0.3">
      <c r="A1528" s="12" t="s">
        <v>88</v>
      </c>
      <c r="B1528" s="25">
        <v>0</v>
      </c>
      <c r="C1528" s="37">
        <v>0</v>
      </c>
    </row>
    <row r="1529" spans="1:3" ht="16.5" thickBot="1" x14ac:dyDescent="0.3">
      <c r="A1529" s="12" t="s">
        <v>89</v>
      </c>
      <c r="B1529" s="25">
        <v>1</v>
      </c>
      <c r="C1529" s="37">
        <v>2</v>
      </c>
    </row>
    <row r="1530" spans="1:3" ht="16.5" thickBot="1" x14ac:dyDescent="0.3">
      <c r="A1530" s="12" t="s">
        <v>90</v>
      </c>
      <c r="B1530" s="25">
        <v>0</v>
      </c>
      <c r="C1530" s="37">
        <v>0</v>
      </c>
    </row>
    <row r="1531" spans="1:3" ht="16.5" thickBot="1" x14ac:dyDescent="0.3">
      <c r="A1531" s="18" t="s">
        <v>51</v>
      </c>
      <c r="B1531" s="27">
        <f>(B1530+B1529+B1528+B1527+B1526+B1525+B1524)</f>
        <v>17</v>
      </c>
      <c r="C1531" s="20">
        <f>(C1530+C1529+C1528+C1527+C1526+C1525+C1524)</f>
        <v>4</v>
      </c>
    </row>
    <row r="1532" spans="1:3" ht="18.75" thickBot="1" x14ac:dyDescent="0.3">
      <c r="A1532" s="9" t="s">
        <v>91</v>
      </c>
      <c r="B1532" s="21"/>
      <c r="C1532" s="11"/>
    </row>
    <row r="1533" spans="1:3" ht="16.5" thickBot="1" x14ac:dyDescent="0.3">
      <c r="A1533" s="12" t="s">
        <v>92</v>
      </c>
      <c r="B1533" s="5">
        <v>1</v>
      </c>
      <c r="C1533" s="37">
        <v>0</v>
      </c>
    </row>
    <row r="1534" spans="1:3" ht="16.5" thickBot="1" x14ac:dyDescent="0.3">
      <c r="A1534" s="12" t="s">
        <v>93</v>
      </c>
      <c r="B1534" s="5">
        <v>3</v>
      </c>
      <c r="C1534" s="37">
        <v>0</v>
      </c>
    </row>
    <row r="1535" spans="1:3" ht="16.5" thickBot="1" x14ac:dyDescent="0.3">
      <c r="A1535" s="12" t="s">
        <v>94</v>
      </c>
      <c r="B1535" s="5">
        <v>0</v>
      </c>
      <c r="C1535" s="37">
        <v>0</v>
      </c>
    </row>
    <row r="1536" spans="1:3" ht="16.5" thickBot="1" x14ac:dyDescent="0.3">
      <c r="A1536" s="12" t="s">
        <v>90</v>
      </c>
      <c r="B1536" s="5">
        <v>0</v>
      </c>
      <c r="C1536" s="37">
        <v>0</v>
      </c>
    </row>
    <row r="1537" spans="1:3" ht="16.5" thickBot="1" x14ac:dyDescent="0.3">
      <c r="A1537" s="18" t="s">
        <v>51</v>
      </c>
      <c r="B1537" s="19">
        <f>(B1536+B1535+B1534+B1533)</f>
        <v>4</v>
      </c>
      <c r="C1537" s="20">
        <f>(C1536+C1535+C1534+C1533)</f>
        <v>0</v>
      </c>
    </row>
    <row r="1538" spans="1:3" ht="18.75" thickBot="1" x14ac:dyDescent="0.3">
      <c r="A1538" s="22" t="s">
        <v>95</v>
      </c>
      <c r="B1538" s="21"/>
      <c r="C1538" s="11"/>
    </row>
    <row r="1539" spans="1:3" ht="16.5" thickBot="1" x14ac:dyDescent="0.3">
      <c r="A1539" s="15" t="s">
        <v>96</v>
      </c>
      <c r="B1539" s="5">
        <v>23</v>
      </c>
      <c r="C1539" s="37">
        <v>3</v>
      </c>
    </row>
    <row r="1540" spans="1:3" ht="31.5" thickBot="1" x14ac:dyDescent="0.3">
      <c r="A1540" s="54" t="s">
        <v>97</v>
      </c>
      <c r="B1540" s="5">
        <v>20</v>
      </c>
      <c r="C1540" s="37">
        <v>2</v>
      </c>
    </row>
    <row r="1541" spans="1:3" ht="16.5" thickBot="1" x14ac:dyDescent="0.3">
      <c r="A1541" s="54" t="s">
        <v>98</v>
      </c>
      <c r="B1541" s="5">
        <v>0</v>
      </c>
      <c r="C1541" s="37">
        <v>0</v>
      </c>
    </row>
    <row r="1542" spans="1:3" ht="16.5" thickBot="1" x14ac:dyDescent="0.3">
      <c r="A1542" s="54" t="s">
        <v>99</v>
      </c>
      <c r="B1542" s="5">
        <v>0</v>
      </c>
      <c r="C1542" s="37">
        <v>0</v>
      </c>
    </row>
    <row r="1543" spans="1:3" ht="31.5" thickBot="1" x14ac:dyDescent="0.3">
      <c r="A1543" s="54" t="s">
        <v>100</v>
      </c>
      <c r="B1543" s="5">
        <v>1</v>
      </c>
      <c r="C1543" s="37">
        <v>0</v>
      </c>
    </row>
    <row r="1544" spans="1:3" ht="31.5" thickBot="1" x14ac:dyDescent="0.3">
      <c r="A1544" s="54" t="s">
        <v>101</v>
      </c>
      <c r="B1544" s="5">
        <v>5</v>
      </c>
      <c r="C1544" s="37">
        <v>1</v>
      </c>
    </row>
    <row r="1545" spans="1:3" ht="16.5" thickBot="1" x14ac:dyDescent="0.3">
      <c r="A1545" s="54" t="s">
        <v>102</v>
      </c>
      <c r="B1545" s="5">
        <v>34</v>
      </c>
      <c r="C1545" s="37">
        <v>0</v>
      </c>
    </row>
    <row r="1546" spans="1:3" ht="16.5" thickBot="1" x14ac:dyDescent="0.3">
      <c r="A1546" s="54" t="s">
        <v>103</v>
      </c>
      <c r="B1546" s="5">
        <v>16</v>
      </c>
      <c r="C1546" s="37">
        <v>0</v>
      </c>
    </row>
    <row r="1547" spans="1:3" ht="31.5" thickBot="1" x14ac:dyDescent="0.3">
      <c r="A1547" s="54" t="s">
        <v>104</v>
      </c>
      <c r="B1547" s="5">
        <v>0</v>
      </c>
      <c r="C1547" s="37">
        <v>0</v>
      </c>
    </row>
    <row r="1548" spans="1:3" ht="16.5" thickBot="1" x14ac:dyDescent="0.3">
      <c r="A1548" s="15" t="s">
        <v>105</v>
      </c>
      <c r="B1548" s="5">
        <v>0</v>
      </c>
      <c r="C1548" s="37">
        <v>0</v>
      </c>
    </row>
    <row r="1549" spans="1:3" ht="16.5" thickBot="1" x14ac:dyDescent="0.3">
      <c r="A1549" s="15" t="s">
        <v>106</v>
      </c>
      <c r="B1549" s="5">
        <v>0</v>
      </c>
      <c r="C1549" s="37">
        <v>0</v>
      </c>
    </row>
    <row r="1550" spans="1:3" ht="16.5" thickBot="1" x14ac:dyDescent="0.3">
      <c r="A1550" s="15" t="s">
        <v>107</v>
      </c>
      <c r="B1550" s="5">
        <v>0</v>
      </c>
      <c r="C1550" s="37">
        <v>0</v>
      </c>
    </row>
    <row r="1551" spans="1:3" ht="16.5" thickBot="1" x14ac:dyDescent="0.3">
      <c r="A1551" s="18" t="s">
        <v>51</v>
      </c>
      <c r="B1551" s="19">
        <f>(B1550+B1549+B1548+B1547+B1546+B1545+B1544+B1543+B1542+B1541+B1540+B1539)</f>
        <v>99</v>
      </c>
      <c r="C1551" s="20">
        <f>(C1550+C1549+C1548+C1547+C1546+C1545+C1544+C1543+C1542+C1541+C1540+C1539)</f>
        <v>6</v>
      </c>
    </row>
    <row r="1552" spans="1:3" ht="36.75" thickBot="1" x14ac:dyDescent="0.3">
      <c r="A1552" s="9" t="s">
        <v>108</v>
      </c>
      <c r="B1552" s="21"/>
      <c r="C1552" s="11"/>
    </row>
    <row r="1553" spans="1:3" ht="16.5" thickBot="1" x14ac:dyDescent="0.3">
      <c r="A1553" s="12" t="s">
        <v>109</v>
      </c>
      <c r="B1553" s="25">
        <v>36</v>
      </c>
      <c r="C1553" s="37">
        <v>4</v>
      </c>
    </row>
    <row r="1554" spans="1:3" ht="16.5" thickBot="1" x14ac:dyDescent="0.3">
      <c r="A1554" s="12" t="s">
        <v>110</v>
      </c>
      <c r="B1554" s="25">
        <v>16</v>
      </c>
      <c r="C1554" s="37">
        <v>1</v>
      </c>
    </row>
    <row r="1555" spans="1:3" ht="16.5" thickBot="1" x14ac:dyDescent="0.3">
      <c r="A1555" s="18" t="s">
        <v>111</v>
      </c>
      <c r="B1555" s="19">
        <f>(B1553+B1554)</f>
        <v>52</v>
      </c>
      <c r="C1555" s="20">
        <f>(C1553+C1554)</f>
        <v>5</v>
      </c>
    </row>
    <row r="1556" spans="1:3" ht="16.5" thickBot="1" x14ac:dyDescent="0.3">
      <c r="A1556" s="12" t="s">
        <v>87</v>
      </c>
      <c r="B1556" s="25">
        <v>0</v>
      </c>
      <c r="C1556" s="37">
        <v>0</v>
      </c>
    </row>
    <row r="1557" spans="1:3" ht="16.5" thickBot="1" x14ac:dyDescent="0.3">
      <c r="A1557" s="12" t="s">
        <v>112</v>
      </c>
      <c r="B1557" s="25">
        <v>1</v>
      </c>
      <c r="C1557" s="37">
        <v>2</v>
      </c>
    </row>
    <row r="1558" spans="1:3" ht="16.5" thickBot="1" x14ac:dyDescent="0.3">
      <c r="A1558" s="12" t="s">
        <v>113</v>
      </c>
      <c r="B1558" s="25">
        <v>6</v>
      </c>
      <c r="C1558" s="37">
        <v>0</v>
      </c>
    </row>
    <row r="1559" spans="1:3" ht="16.5" thickBot="1" x14ac:dyDescent="0.3">
      <c r="A1559" s="12" t="s">
        <v>114</v>
      </c>
      <c r="B1559" s="25">
        <v>16</v>
      </c>
      <c r="C1559" s="37">
        <v>2</v>
      </c>
    </row>
    <row r="1560" spans="1:3" ht="16.5" thickBot="1" x14ac:dyDescent="0.3">
      <c r="A1560" s="12" t="s">
        <v>75</v>
      </c>
      <c r="B1560" s="25">
        <v>0</v>
      </c>
      <c r="C1560" s="37">
        <v>0</v>
      </c>
    </row>
    <row r="1561" spans="1:3" ht="16.5" thickBot="1" x14ac:dyDescent="0.3">
      <c r="A1561" s="18" t="s">
        <v>115</v>
      </c>
      <c r="B1561" s="27">
        <f>(B1560+B1559+B1558+B1557+B1556+B1554+B1553)</f>
        <v>75</v>
      </c>
      <c r="C1561" s="20">
        <f>(C1560+C1559+C1558+C1557+C1556+C1554+C1553)</f>
        <v>9</v>
      </c>
    </row>
    <row r="1562" spans="1:3" ht="18.75" thickBot="1" x14ac:dyDescent="0.3">
      <c r="A1562" s="9" t="s">
        <v>116</v>
      </c>
      <c r="B1562" s="21"/>
      <c r="C1562" s="11"/>
    </row>
    <row r="1563" spans="1:3" ht="36.75" thickBot="1" x14ac:dyDescent="0.3">
      <c r="A1563" s="28" t="s">
        <v>117</v>
      </c>
      <c r="B1563" s="21"/>
      <c r="C1563" s="11"/>
    </row>
    <row r="1564" spans="1:3" ht="16.5" thickBot="1" x14ac:dyDescent="0.3">
      <c r="A1564" s="12" t="s">
        <v>118</v>
      </c>
      <c r="B1564" s="5">
        <v>9</v>
      </c>
      <c r="C1564" s="37">
        <v>0</v>
      </c>
    </row>
    <row r="1565" spans="1:3" ht="16.5" thickBot="1" x14ac:dyDescent="0.3">
      <c r="A1565" s="12" t="s">
        <v>119</v>
      </c>
      <c r="B1565" s="5">
        <v>2</v>
      </c>
      <c r="C1565" s="37">
        <v>0</v>
      </c>
    </row>
    <row r="1566" spans="1:3" ht="16.5" thickBot="1" x14ac:dyDescent="0.3">
      <c r="A1566" s="12" t="s">
        <v>120</v>
      </c>
      <c r="B1566" s="5">
        <v>0</v>
      </c>
      <c r="C1566" s="37">
        <v>0</v>
      </c>
    </row>
    <row r="1567" spans="1:3" ht="16.5" thickBot="1" x14ac:dyDescent="0.3">
      <c r="A1567" s="12" t="s">
        <v>121</v>
      </c>
      <c r="B1567" s="5">
        <v>0</v>
      </c>
      <c r="C1567" s="37">
        <v>0</v>
      </c>
    </row>
    <row r="1568" spans="1:3" ht="16.5" thickBot="1" x14ac:dyDescent="0.3">
      <c r="A1568" s="12" t="s">
        <v>122</v>
      </c>
      <c r="B1568" s="5">
        <v>0</v>
      </c>
      <c r="C1568" s="37">
        <v>0</v>
      </c>
    </row>
    <row r="1569" spans="1:3" ht="16.5" thickBot="1" x14ac:dyDescent="0.3">
      <c r="A1569" s="12" t="s">
        <v>123</v>
      </c>
      <c r="B1569" s="5">
        <v>0</v>
      </c>
      <c r="C1569" s="37">
        <v>0</v>
      </c>
    </row>
    <row r="1570" spans="1:3" ht="16.5" thickBot="1" x14ac:dyDescent="0.3">
      <c r="A1570" s="12" t="s">
        <v>124</v>
      </c>
      <c r="B1570" s="5">
        <v>0</v>
      </c>
      <c r="C1570" s="37">
        <v>0</v>
      </c>
    </row>
    <row r="1571" spans="1:3" ht="16.5" thickBot="1" x14ac:dyDescent="0.3">
      <c r="A1571" s="18" t="s">
        <v>125</v>
      </c>
      <c r="B1571" s="19">
        <f>(B1570+B1569+B1568+B1567+B1566+B1565+B1564)</f>
        <v>11</v>
      </c>
      <c r="C1571" s="20">
        <f>(C1570+C1569+C1568+C1567+C1566+C1565+C1564)</f>
        <v>0</v>
      </c>
    </row>
    <row r="1572" spans="1:3" ht="36.75" thickBot="1" x14ac:dyDescent="0.3">
      <c r="A1572" s="28" t="s">
        <v>126</v>
      </c>
      <c r="B1572" s="21"/>
      <c r="C1572" s="11"/>
    </row>
    <row r="1573" spans="1:3" ht="16.5" thickBot="1" x14ac:dyDescent="0.3">
      <c r="A1573" s="12" t="s">
        <v>127</v>
      </c>
      <c r="B1573" s="5">
        <v>7</v>
      </c>
      <c r="C1573" s="37">
        <v>0</v>
      </c>
    </row>
    <row r="1574" spans="1:3" ht="30.75" thickBot="1" x14ac:dyDescent="0.3">
      <c r="A1574" s="12" t="s">
        <v>128</v>
      </c>
      <c r="B1574" s="5">
        <v>1</v>
      </c>
      <c r="C1574" s="37">
        <v>0</v>
      </c>
    </row>
    <row r="1575" spans="1:3" ht="16.5" thickBot="1" x14ac:dyDescent="0.3">
      <c r="A1575" s="12" t="s">
        <v>129</v>
      </c>
      <c r="B1575" s="5">
        <v>0</v>
      </c>
      <c r="C1575" s="37">
        <v>0</v>
      </c>
    </row>
    <row r="1576" spans="1:3" ht="16.5" thickBot="1" x14ac:dyDescent="0.3">
      <c r="A1576" s="12" t="s">
        <v>130</v>
      </c>
      <c r="B1576" s="5">
        <v>0</v>
      </c>
      <c r="C1576" s="37">
        <v>0</v>
      </c>
    </row>
    <row r="1577" spans="1:3" ht="16.5" thickBot="1" x14ac:dyDescent="0.3">
      <c r="A1577" s="12" t="s">
        <v>131</v>
      </c>
      <c r="B1577" s="5">
        <v>0</v>
      </c>
      <c r="C1577" s="37">
        <v>0</v>
      </c>
    </row>
    <row r="1578" spans="1:3" ht="16.5" thickBot="1" x14ac:dyDescent="0.3">
      <c r="A1578" s="18" t="s">
        <v>132</v>
      </c>
      <c r="B1578" s="19">
        <f>(B1577+B1576+B1575+B1574+B1573)</f>
        <v>8</v>
      </c>
      <c r="C1578" s="20">
        <f>(C1577+C1576+C1575+C1574+C1573)</f>
        <v>0</v>
      </c>
    </row>
    <row r="1579" spans="1:3" ht="36.75" thickBot="1" x14ac:dyDescent="0.3">
      <c r="A1579" s="29" t="s">
        <v>133</v>
      </c>
      <c r="B1579" s="21"/>
      <c r="C1579" s="11"/>
    </row>
    <row r="1580" spans="1:3" ht="16.5" thickBot="1" x14ac:dyDescent="0.3">
      <c r="A1580" s="24" t="s">
        <v>134</v>
      </c>
      <c r="B1580" s="5">
        <v>7</v>
      </c>
      <c r="C1580" s="37">
        <v>0</v>
      </c>
    </row>
    <row r="1581" spans="1:3" ht="30.75" thickBot="1" x14ac:dyDescent="0.3">
      <c r="A1581" s="24" t="s">
        <v>135</v>
      </c>
      <c r="B1581" s="5">
        <v>0</v>
      </c>
      <c r="C1581" s="37">
        <v>0</v>
      </c>
    </row>
    <row r="1582" spans="1:3" ht="30.75" thickBot="1" x14ac:dyDescent="0.3">
      <c r="A1582" s="24" t="s">
        <v>136</v>
      </c>
      <c r="B1582" s="5">
        <v>0</v>
      </c>
      <c r="C1582" s="37">
        <v>0</v>
      </c>
    </row>
    <row r="1583" spans="1:3" ht="30.75" thickBot="1" x14ac:dyDescent="0.3">
      <c r="A1583" s="24" t="s">
        <v>137</v>
      </c>
      <c r="B1583" s="5">
        <v>3</v>
      </c>
      <c r="C1583" s="37">
        <v>0</v>
      </c>
    </row>
    <row r="1584" spans="1:3" ht="16.5" thickBot="1" x14ac:dyDescent="0.3">
      <c r="A1584" s="12" t="s">
        <v>138</v>
      </c>
      <c r="B1584" s="5">
        <v>1</v>
      </c>
      <c r="C1584" s="37">
        <v>0</v>
      </c>
    </row>
    <row r="1585" spans="1:3" ht="16.5" thickBot="1" x14ac:dyDescent="0.3">
      <c r="A1585" s="12" t="s">
        <v>139</v>
      </c>
      <c r="B1585" s="5">
        <v>0</v>
      </c>
      <c r="C1585" s="37">
        <v>0</v>
      </c>
    </row>
    <row r="1586" spans="1:3" ht="16.5" thickBot="1" x14ac:dyDescent="0.3">
      <c r="A1586" s="12" t="s">
        <v>140</v>
      </c>
      <c r="B1586" s="5">
        <v>0</v>
      </c>
      <c r="C1586" s="37">
        <v>0</v>
      </c>
    </row>
    <row r="1587" spans="1:3" ht="16.5" thickBot="1" x14ac:dyDescent="0.3">
      <c r="A1587" s="12" t="s">
        <v>141</v>
      </c>
      <c r="B1587" s="5">
        <v>0</v>
      </c>
      <c r="C1587" s="37">
        <v>0</v>
      </c>
    </row>
    <row r="1588" spans="1:3" ht="16.5" thickBot="1" x14ac:dyDescent="0.3">
      <c r="A1588" s="12" t="s">
        <v>142</v>
      </c>
      <c r="B1588" s="5">
        <v>0</v>
      </c>
      <c r="C1588" s="37">
        <v>0</v>
      </c>
    </row>
    <row r="1589" spans="1:3" ht="16.5" thickBot="1" x14ac:dyDescent="0.3">
      <c r="A1589" s="12" t="s">
        <v>131</v>
      </c>
      <c r="B1589" s="5">
        <v>0</v>
      </c>
      <c r="C1589" s="37">
        <v>0</v>
      </c>
    </row>
    <row r="1590" spans="1:3" ht="16.5" thickBot="1" x14ac:dyDescent="0.3">
      <c r="A1590" s="18" t="s">
        <v>125</v>
      </c>
      <c r="B1590" s="19">
        <f>(B1589+B1588+B1587+B1586+B1585+B1584+B1583+B1582+B1581+B1580)</f>
        <v>11</v>
      </c>
      <c r="C1590" s="20">
        <f>(C1589+C1588+C1587+C1586+C1585+C1584+C1583+C1582+C1581+C1580)</f>
        <v>0</v>
      </c>
    </row>
    <row r="1591" spans="1:3" ht="30.75" thickBot="1" x14ac:dyDescent="0.3">
      <c r="A1591" s="18" t="s">
        <v>143</v>
      </c>
      <c r="B1591" s="27">
        <f>(B1590+B1578+B1571)</f>
        <v>30</v>
      </c>
      <c r="C1591" s="30">
        <f>(C1590+C1578+C1571)</f>
        <v>0</v>
      </c>
    </row>
    <row r="1592" spans="1:3" ht="54.75" thickBot="1" x14ac:dyDescent="0.3">
      <c r="A1592" s="9" t="s">
        <v>144</v>
      </c>
      <c r="B1592" s="21"/>
      <c r="C1592" s="11"/>
    </row>
    <row r="1593" spans="1:3" ht="16.5" thickBot="1" x14ac:dyDescent="0.3">
      <c r="A1593" s="6" t="s">
        <v>145</v>
      </c>
      <c r="B1593" s="5">
        <v>10</v>
      </c>
      <c r="C1593" s="37">
        <v>0</v>
      </c>
    </row>
    <row r="1594" spans="1:3" ht="16.5" thickBot="1" x14ac:dyDescent="0.3">
      <c r="A1594" s="12" t="s">
        <v>146</v>
      </c>
      <c r="B1594" s="5">
        <v>0</v>
      </c>
      <c r="C1594" s="37">
        <v>0</v>
      </c>
    </row>
    <row r="1595" spans="1:3" ht="16.5" thickBot="1" x14ac:dyDescent="0.3">
      <c r="A1595" s="12" t="s">
        <v>147</v>
      </c>
      <c r="B1595" s="5">
        <v>7</v>
      </c>
      <c r="C1595" s="37">
        <v>0</v>
      </c>
    </row>
    <row r="1596" spans="1:3" ht="16.5" thickBot="1" x14ac:dyDescent="0.3">
      <c r="A1596" s="12" t="s">
        <v>148</v>
      </c>
      <c r="B1596" s="5">
        <v>15</v>
      </c>
      <c r="C1596" s="37">
        <v>1</v>
      </c>
    </row>
    <row r="1597" spans="1:3" ht="16.5" thickBot="1" x14ac:dyDescent="0.3">
      <c r="A1597" s="12" t="s">
        <v>149</v>
      </c>
      <c r="B1597" s="5">
        <v>3</v>
      </c>
      <c r="C1597" s="37">
        <v>0</v>
      </c>
    </row>
    <row r="1598" spans="1:3" ht="16.5" thickBot="1" x14ac:dyDescent="0.3">
      <c r="A1598" s="6" t="s">
        <v>150</v>
      </c>
      <c r="B1598" s="5">
        <v>18</v>
      </c>
      <c r="C1598" s="37">
        <v>1</v>
      </c>
    </row>
    <row r="1599" spans="1:3" ht="16.5" thickBot="1" x14ac:dyDescent="0.3">
      <c r="A1599" s="12" t="s">
        <v>146</v>
      </c>
      <c r="B1599" s="5">
        <v>0</v>
      </c>
      <c r="C1599" s="37">
        <v>0</v>
      </c>
    </row>
    <row r="1600" spans="1:3" ht="16.5" thickBot="1" x14ac:dyDescent="0.3">
      <c r="A1600" s="12" t="s">
        <v>147</v>
      </c>
      <c r="B1600" s="5">
        <v>5</v>
      </c>
      <c r="C1600" s="37">
        <v>0</v>
      </c>
    </row>
    <row r="1601" spans="1:3" ht="16.5" thickBot="1" x14ac:dyDescent="0.3">
      <c r="A1601" s="12" t="s">
        <v>148</v>
      </c>
      <c r="B1601" s="5">
        <v>6</v>
      </c>
      <c r="C1601" s="37">
        <v>3</v>
      </c>
    </row>
    <row r="1602" spans="1:3" ht="16.5" thickBot="1" x14ac:dyDescent="0.3">
      <c r="A1602" s="12" t="s">
        <v>149</v>
      </c>
      <c r="B1602" s="5">
        <v>0</v>
      </c>
      <c r="C1602" s="37">
        <v>0</v>
      </c>
    </row>
    <row r="1603" spans="1:3" ht="30.75" thickBot="1" x14ac:dyDescent="0.3">
      <c r="A1603" s="6" t="s">
        <v>151</v>
      </c>
      <c r="B1603" s="5">
        <v>11</v>
      </c>
      <c r="C1603" s="37">
        <v>0</v>
      </c>
    </row>
    <row r="1604" spans="1:3" ht="16.5" thickBot="1" x14ac:dyDescent="0.3">
      <c r="A1604" s="12" t="s">
        <v>146</v>
      </c>
      <c r="B1604" s="5">
        <v>0</v>
      </c>
      <c r="C1604" s="37">
        <v>0</v>
      </c>
    </row>
    <row r="1605" spans="1:3" ht="16.5" thickBot="1" x14ac:dyDescent="0.3">
      <c r="A1605" s="12" t="s">
        <v>152</v>
      </c>
      <c r="B1605" s="5">
        <v>14</v>
      </c>
      <c r="C1605" s="37">
        <v>0</v>
      </c>
    </row>
    <row r="1606" spans="1:3" ht="16.5" thickBot="1" x14ac:dyDescent="0.3">
      <c r="A1606" s="12" t="s">
        <v>153</v>
      </c>
      <c r="B1606" s="5">
        <v>3</v>
      </c>
      <c r="C1606" s="37">
        <v>0</v>
      </c>
    </row>
    <row r="1607" spans="1:3" ht="16.5" thickBot="1" x14ac:dyDescent="0.3">
      <c r="A1607" s="12" t="s">
        <v>154</v>
      </c>
      <c r="B1607" s="5">
        <v>1</v>
      </c>
      <c r="C1607" s="37">
        <v>0</v>
      </c>
    </row>
    <row r="1608" spans="1:3" ht="18.75" thickBot="1" x14ac:dyDescent="0.3">
      <c r="A1608" s="22" t="s">
        <v>155</v>
      </c>
      <c r="B1608" s="31"/>
      <c r="C1608" s="32"/>
    </row>
    <row r="1609" spans="1:3" ht="16.5" thickBot="1" x14ac:dyDescent="0.3">
      <c r="A1609" s="12" t="s">
        <v>156</v>
      </c>
      <c r="B1609" s="5">
        <v>0</v>
      </c>
      <c r="C1609" s="37">
        <v>0</v>
      </c>
    </row>
    <row r="1610" spans="1:3" ht="16.5" thickBot="1" x14ac:dyDescent="0.3">
      <c r="A1610" s="12" t="s">
        <v>157</v>
      </c>
      <c r="B1610" s="5">
        <v>0</v>
      </c>
      <c r="C1610" s="37">
        <v>0</v>
      </c>
    </row>
    <row r="1611" spans="1:3" ht="16.5" thickBot="1" x14ac:dyDescent="0.3">
      <c r="A1611" s="12" t="s">
        <v>158</v>
      </c>
      <c r="B1611" s="5">
        <v>0</v>
      </c>
      <c r="C1611" s="37">
        <v>0</v>
      </c>
    </row>
    <row r="1612" spans="1:3" ht="16.5" thickBot="1" x14ac:dyDescent="0.3">
      <c r="A1612" s="12" t="s">
        <v>50</v>
      </c>
      <c r="B1612" s="5">
        <v>0</v>
      </c>
      <c r="C1612" s="37">
        <v>0</v>
      </c>
    </row>
    <row r="1613" spans="1:3" ht="16.5" thickBot="1" x14ac:dyDescent="0.3">
      <c r="A1613" s="18" t="s">
        <v>51</v>
      </c>
      <c r="B1613" s="19">
        <f>(B1612+B1611+B1610+B1609)</f>
        <v>0</v>
      </c>
      <c r="C1613" s="20">
        <f>(C1612+C1611+C1610+C1609)</f>
        <v>0</v>
      </c>
    </row>
    <row r="1614" spans="1:3" ht="18.75" thickBot="1" x14ac:dyDescent="0.3">
      <c r="A1614" s="9" t="s">
        <v>159</v>
      </c>
      <c r="B1614" s="10"/>
      <c r="C1614" s="33"/>
    </row>
    <row r="1615" spans="1:3" ht="16.5" thickBot="1" x14ac:dyDescent="0.3">
      <c r="A1615" s="4" t="s">
        <v>160</v>
      </c>
      <c r="B1615" s="7">
        <v>90</v>
      </c>
      <c r="C1615" s="49">
        <v>0</v>
      </c>
    </row>
    <row r="1616" spans="1:3" ht="16.5" thickBot="1" x14ac:dyDescent="0.3">
      <c r="A1616" s="55" t="s">
        <v>161</v>
      </c>
      <c r="B1616" s="63"/>
      <c r="C1616" s="63"/>
    </row>
    <row r="1617" spans="1:3" ht="31.5" thickBot="1" x14ac:dyDescent="0.3">
      <c r="A1617" s="55" t="s">
        <v>162</v>
      </c>
      <c r="B1617" s="63"/>
      <c r="C1617" s="63"/>
    </row>
    <row r="1618" spans="1:3" ht="31.5" thickBot="1" x14ac:dyDescent="0.3">
      <c r="A1618" s="55" t="s">
        <v>163</v>
      </c>
      <c r="B1618" s="63"/>
      <c r="C1618" s="63"/>
    </row>
    <row r="1619" spans="1:3" ht="16.5" thickBot="1" x14ac:dyDescent="0.3">
      <c r="A1619" s="55" t="s">
        <v>164</v>
      </c>
      <c r="B1619" s="63"/>
      <c r="C1619" s="63"/>
    </row>
    <row r="1620" spans="1:3" ht="18.75" thickBot="1" x14ac:dyDescent="0.3">
      <c r="A1620" s="9" t="s">
        <v>165</v>
      </c>
      <c r="B1620" s="10"/>
      <c r="C1620" s="33"/>
    </row>
    <row r="1621" spans="1:3" ht="16.5" thickBot="1" x14ac:dyDescent="0.3">
      <c r="A1621" s="4" t="s">
        <v>166</v>
      </c>
      <c r="B1621" s="5">
        <v>27</v>
      </c>
      <c r="C1621" s="37">
        <v>0</v>
      </c>
    </row>
    <row r="1622" spans="1:3" ht="16.5" thickBot="1" x14ac:dyDescent="0.3">
      <c r="A1622" s="55" t="s">
        <v>161</v>
      </c>
      <c r="B1622" s="63"/>
      <c r="C1622" s="63"/>
    </row>
    <row r="1623" spans="1:3" ht="31.5" thickBot="1" x14ac:dyDescent="0.3">
      <c r="A1623" s="55" t="s">
        <v>167</v>
      </c>
      <c r="B1623" s="63"/>
      <c r="C1623" s="63"/>
    </row>
    <row r="1624" spans="1:3" ht="16.5" thickBot="1" x14ac:dyDescent="0.3">
      <c r="A1624" s="55" t="s">
        <v>168</v>
      </c>
      <c r="B1624" s="63"/>
      <c r="C1624" s="63"/>
    </row>
    <row r="1625" spans="1:3" ht="16.5" thickBot="1" x14ac:dyDescent="0.3">
      <c r="A1625" s="55" t="s">
        <v>169</v>
      </c>
      <c r="B1625" s="63"/>
      <c r="C1625" s="63"/>
    </row>
    <row r="1626" spans="1:3" ht="16.5" thickBot="1" x14ac:dyDescent="0.3">
      <c r="A1626" s="55" t="s">
        <v>170</v>
      </c>
      <c r="B1626" s="63"/>
      <c r="C1626" s="63"/>
    </row>
    <row r="1627" spans="1:3" ht="16.5" thickBot="1" x14ac:dyDescent="0.3">
      <c r="A1627" s="55" t="s">
        <v>164</v>
      </c>
      <c r="B1627" s="63"/>
      <c r="C1627" s="63"/>
    </row>
    <row r="1628" spans="1:3" ht="36.75" thickBot="1" x14ac:dyDescent="0.3">
      <c r="A1628" s="22" t="s">
        <v>171</v>
      </c>
      <c r="B1628" s="10"/>
      <c r="C1628" s="33"/>
    </row>
    <row r="1629" spans="1:3" ht="16.5" thickBot="1" x14ac:dyDescent="0.3">
      <c r="A1629" s="4" t="s">
        <v>172</v>
      </c>
      <c r="B1629" s="5">
        <v>7</v>
      </c>
      <c r="C1629" s="37">
        <v>7</v>
      </c>
    </row>
    <row r="1630" spans="1:3" ht="16.5" thickBot="1" x14ac:dyDescent="0.3">
      <c r="A1630" s="4" t="s">
        <v>173</v>
      </c>
      <c r="B1630" s="5">
        <v>1</v>
      </c>
      <c r="C1630" s="37">
        <v>0</v>
      </c>
    </row>
    <row r="1631" spans="1:3" ht="16.5" thickBot="1" x14ac:dyDescent="0.3">
      <c r="A1631" s="12" t="s">
        <v>174</v>
      </c>
      <c r="B1631" s="63"/>
      <c r="C1631" s="37"/>
    </row>
    <row r="1632" spans="1:3" ht="16.5" thickBot="1" x14ac:dyDescent="0.3">
      <c r="A1632" s="12" t="s">
        <v>175</v>
      </c>
      <c r="B1632" s="63"/>
      <c r="C1632" s="37"/>
    </row>
    <row r="1633" spans="1:3" ht="16.5" thickBot="1" x14ac:dyDescent="0.3">
      <c r="A1633" s="55" t="s">
        <v>164</v>
      </c>
      <c r="B1633" s="63"/>
      <c r="C1633" s="37"/>
    </row>
    <row r="1634" spans="1:3" ht="16.5" thickBot="1" x14ac:dyDescent="0.3">
      <c r="A1634" s="6" t="s">
        <v>176</v>
      </c>
      <c r="B1634" s="5">
        <v>1500</v>
      </c>
      <c r="C1634" s="37">
        <v>45</v>
      </c>
    </row>
    <row r="1635" spans="1:3" ht="36.75" thickBot="1" x14ac:dyDescent="0.3">
      <c r="A1635" s="22" t="s">
        <v>177</v>
      </c>
      <c r="B1635" s="10"/>
      <c r="C1635" s="33"/>
    </row>
    <row r="1636" spans="1:3" ht="16.5" thickBot="1" x14ac:dyDescent="0.3">
      <c r="A1636" s="34" t="s">
        <v>178</v>
      </c>
      <c r="B1636" s="10"/>
      <c r="C1636" s="33"/>
    </row>
    <row r="1637" spans="1:3" ht="16.5" thickBot="1" x14ac:dyDescent="0.3">
      <c r="A1637" s="12" t="s">
        <v>179</v>
      </c>
      <c r="B1637" s="5">
        <v>0</v>
      </c>
      <c r="C1637" s="37">
        <v>0</v>
      </c>
    </row>
    <row r="1638" spans="1:3" ht="16.5" thickBot="1" x14ac:dyDescent="0.3">
      <c r="A1638" s="12" t="s">
        <v>134</v>
      </c>
      <c r="B1638" s="5">
        <v>7</v>
      </c>
      <c r="C1638" s="37">
        <v>0</v>
      </c>
    </row>
    <row r="1639" spans="1:3" ht="16.5" thickBot="1" x14ac:dyDescent="0.3">
      <c r="A1639" s="12" t="s">
        <v>180</v>
      </c>
      <c r="B1639" s="5">
        <v>6</v>
      </c>
      <c r="C1639" s="37">
        <v>0</v>
      </c>
    </row>
    <row r="1640" spans="1:3" ht="16.5" thickBot="1" x14ac:dyDescent="0.3">
      <c r="A1640" s="12" t="s">
        <v>181</v>
      </c>
      <c r="B1640" s="5">
        <v>0</v>
      </c>
      <c r="C1640" s="37">
        <v>0</v>
      </c>
    </row>
    <row r="1641" spans="1:3" ht="16.5" thickBot="1" x14ac:dyDescent="0.3">
      <c r="A1641" s="12" t="s">
        <v>182</v>
      </c>
      <c r="B1641" s="5">
        <v>16</v>
      </c>
      <c r="C1641" s="37">
        <v>1</v>
      </c>
    </row>
    <row r="1642" spans="1:3" ht="16.5" thickBot="1" x14ac:dyDescent="0.3">
      <c r="A1642" s="12" t="s">
        <v>183</v>
      </c>
      <c r="B1642" s="5">
        <v>6</v>
      </c>
      <c r="C1642" s="37">
        <v>2</v>
      </c>
    </row>
    <row r="1643" spans="1:3" ht="16.5" thickBot="1" x14ac:dyDescent="0.3">
      <c r="A1643" s="12" t="s">
        <v>184</v>
      </c>
      <c r="B1643" s="5">
        <v>0</v>
      </c>
      <c r="C1643" s="37">
        <v>0</v>
      </c>
    </row>
    <row r="1644" spans="1:3" ht="16.5" thickBot="1" x14ac:dyDescent="0.3">
      <c r="A1644" s="12" t="s">
        <v>185</v>
      </c>
      <c r="B1644" s="5">
        <v>5</v>
      </c>
      <c r="C1644" s="37">
        <v>0</v>
      </c>
    </row>
    <row r="1645" spans="1:3" ht="30.75" thickBot="1" x14ac:dyDescent="0.3">
      <c r="A1645" s="12" t="s">
        <v>186</v>
      </c>
      <c r="B1645" s="5">
        <v>0</v>
      </c>
      <c r="C1645" s="37">
        <v>0</v>
      </c>
    </row>
    <row r="1646" spans="1:3" ht="16.5" thickBot="1" x14ac:dyDescent="0.3">
      <c r="A1646" s="12" t="s">
        <v>187</v>
      </c>
      <c r="B1646" s="5">
        <v>0</v>
      </c>
      <c r="C1646" s="37">
        <v>0</v>
      </c>
    </row>
    <row r="1647" spans="1:3" ht="16.5" thickBot="1" x14ac:dyDescent="0.3">
      <c r="A1647" s="12" t="s">
        <v>188</v>
      </c>
      <c r="B1647" s="5">
        <v>1</v>
      </c>
      <c r="C1647" s="37">
        <v>2</v>
      </c>
    </row>
    <row r="1648" spans="1:3" ht="16.5" thickBot="1" x14ac:dyDescent="0.3">
      <c r="A1648" s="12" t="s">
        <v>189</v>
      </c>
      <c r="B1648" s="5">
        <v>3</v>
      </c>
      <c r="C1648" s="37">
        <v>0</v>
      </c>
    </row>
    <row r="1649" spans="1:3" ht="16.5" thickBot="1" x14ac:dyDescent="0.3">
      <c r="A1649" s="12" t="s">
        <v>190</v>
      </c>
      <c r="B1649" s="5">
        <v>0</v>
      </c>
      <c r="C1649" s="37">
        <v>0</v>
      </c>
    </row>
    <row r="1650" spans="1:3" ht="16.5" thickBot="1" x14ac:dyDescent="0.3">
      <c r="A1650" s="24" t="s">
        <v>191</v>
      </c>
      <c r="B1650" s="5">
        <v>0</v>
      </c>
      <c r="C1650" s="37">
        <v>0</v>
      </c>
    </row>
    <row r="1651" spans="1:3" ht="16.5" thickBot="1" x14ac:dyDescent="0.3">
      <c r="A1651" s="24" t="s">
        <v>192</v>
      </c>
      <c r="B1651" s="5">
        <v>1</v>
      </c>
      <c r="C1651" s="37">
        <v>0</v>
      </c>
    </row>
    <row r="1652" spans="1:3" ht="16.5" thickBot="1" x14ac:dyDescent="0.3">
      <c r="A1652" s="18" t="s">
        <v>51</v>
      </c>
      <c r="B1652" s="19">
        <f>(B1651+B1650+B1649+B1648+B1647+B1646+B1645+B1644+B1643+B1642+B1641+B1640+B1639+B1638+B1637)</f>
        <v>45</v>
      </c>
      <c r="C1652" s="20">
        <f>(C1651+C1650+C1649+C1648+C1647+C1646+C1645+C1644+C1643+C1642+C1641+C1640+C1639+C1638+C1637)</f>
        <v>5</v>
      </c>
    </row>
    <row r="1653" spans="1:3" ht="36.75" thickBot="1" x14ac:dyDescent="0.3">
      <c r="A1653" s="9" t="s">
        <v>193</v>
      </c>
      <c r="B1653" s="10"/>
      <c r="C1653" s="33"/>
    </row>
    <row r="1654" spans="1:3" ht="16.5" thickBot="1" x14ac:dyDescent="0.3">
      <c r="A1654" s="12" t="s">
        <v>194</v>
      </c>
      <c r="B1654" s="5">
        <v>76</v>
      </c>
      <c r="C1654" s="37">
        <v>6</v>
      </c>
    </row>
    <row r="1655" spans="1:3" ht="16.5" thickBot="1" x14ac:dyDescent="0.3">
      <c r="A1655" s="12" t="s">
        <v>195</v>
      </c>
      <c r="B1655" s="5">
        <v>19</v>
      </c>
      <c r="C1655" s="37">
        <v>0</v>
      </c>
    </row>
    <row r="1656" spans="1:3" ht="16.5" thickBot="1" x14ac:dyDescent="0.3">
      <c r="A1656" s="12" t="s">
        <v>196</v>
      </c>
      <c r="B1656" s="5">
        <v>0</v>
      </c>
      <c r="C1656" s="37">
        <v>0</v>
      </c>
    </row>
    <row r="1657" spans="1:3" ht="16.5" thickBot="1" x14ac:dyDescent="0.3">
      <c r="A1657" s="12" t="s">
        <v>197</v>
      </c>
      <c r="B1657" s="5">
        <v>2</v>
      </c>
      <c r="C1657" s="37">
        <v>0</v>
      </c>
    </row>
    <row r="1658" spans="1:3" ht="16.5" thickBot="1" x14ac:dyDescent="0.3">
      <c r="A1658" s="12" t="s">
        <v>198</v>
      </c>
      <c r="B1658" s="5">
        <v>4</v>
      </c>
      <c r="C1658" s="37">
        <v>0</v>
      </c>
    </row>
    <row r="1659" spans="1:3" ht="16.5" thickBot="1" x14ac:dyDescent="0.3">
      <c r="A1659" s="12" t="s">
        <v>199</v>
      </c>
      <c r="B1659" s="5">
        <v>6</v>
      </c>
      <c r="C1659" s="37">
        <v>0</v>
      </c>
    </row>
    <row r="1660" spans="1:3" ht="16.5" thickBot="1" x14ac:dyDescent="0.3">
      <c r="A1660" s="12" t="s">
        <v>200</v>
      </c>
      <c r="B1660" s="5">
        <v>0</v>
      </c>
      <c r="C1660" s="37">
        <v>0</v>
      </c>
    </row>
    <row r="1661" spans="1:3" ht="16.5" thickBot="1" x14ac:dyDescent="0.3">
      <c r="A1661" s="18" t="s">
        <v>51</v>
      </c>
      <c r="B1661" s="19">
        <f>(B1660+B1659+B1658+B1657+B1656+B1655+B1654)</f>
        <v>107</v>
      </c>
      <c r="C1661" s="20">
        <f>(C1660+C1659+C1658+C1657+C1656+C1655+C1654)</f>
        <v>6</v>
      </c>
    </row>
    <row r="1662" spans="1:3" ht="36.75" thickBot="1" x14ac:dyDescent="0.3">
      <c r="A1662" s="9" t="s">
        <v>201</v>
      </c>
      <c r="B1662" s="10"/>
      <c r="C1662" s="33"/>
    </row>
    <row r="1663" spans="1:3" ht="16.5" thickBot="1" x14ac:dyDescent="0.3">
      <c r="A1663" s="12" t="s">
        <v>202</v>
      </c>
      <c r="B1663" s="5">
        <v>0</v>
      </c>
      <c r="C1663" s="37">
        <v>0</v>
      </c>
    </row>
    <row r="1664" spans="1:3" ht="16.5" thickBot="1" x14ac:dyDescent="0.3">
      <c r="A1664" s="12" t="s">
        <v>203</v>
      </c>
      <c r="B1664" s="5">
        <v>11</v>
      </c>
      <c r="C1664" s="37">
        <v>0</v>
      </c>
    </row>
    <row r="1665" spans="1:3" ht="16.5" thickBot="1" x14ac:dyDescent="0.3">
      <c r="A1665" s="12" t="s">
        <v>204</v>
      </c>
      <c r="B1665" s="5">
        <v>0</v>
      </c>
      <c r="C1665" s="37">
        <v>0</v>
      </c>
    </row>
    <row r="1666" spans="1:3" ht="16.5" thickBot="1" x14ac:dyDescent="0.3">
      <c r="A1666" s="12" t="s">
        <v>205</v>
      </c>
      <c r="B1666" s="5">
        <v>2</v>
      </c>
      <c r="C1666" s="37">
        <v>0</v>
      </c>
    </row>
    <row r="1667" spans="1:3" ht="16.5" thickBot="1" x14ac:dyDescent="0.3">
      <c r="A1667" s="18" t="s">
        <v>51</v>
      </c>
      <c r="B1667" s="19">
        <f>(B1666+B1665+B1664+B1663)</f>
        <v>13</v>
      </c>
      <c r="C1667" s="20">
        <f>(C1666+C1665+C1664+C1663)</f>
        <v>0</v>
      </c>
    </row>
    <row r="1668" spans="1:3" ht="36.75" thickBot="1" x14ac:dyDescent="0.3">
      <c r="A1668" s="35" t="s">
        <v>206</v>
      </c>
      <c r="B1668" s="10"/>
      <c r="C1668" s="33"/>
    </row>
    <row r="1669" spans="1:3" ht="30.75" thickBot="1" x14ac:dyDescent="0.3">
      <c r="A1669" s="24" t="s">
        <v>84</v>
      </c>
      <c r="B1669" s="5">
        <v>16</v>
      </c>
      <c r="C1669" s="37">
        <v>2</v>
      </c>
    </row>
    <row r="1670" spans="1:3" ht="30.75" thickBot="1" x14ac:dyDescent="0.3">
      <c r="A1670" s="24" t="s">
        <v>85</v>
      </c>
      <c r="B1670" s="5">
        <v>0</v>
      </c>
      <c r="C1670" s="37">
        <v>0</v>
      </c>
    </row>
    <row r="1671" spans="1:3" ht="16.5" thickBot="1" x14ac:dyDescent="0.3">
      <c r="A1671" s="24" t="s">
        <v>86</v>
      </c>
      <c r="B1671" s="5">
        <v>0</v>
      </c>
      <c r="C1671" s="37">
        <v>0</v>
      </c>
    </row>
    <row r="1672" spans="1:3" ht="16.5" thickBot="1" x14ac:dyDescent="0.3">
      <c r="A1672" s="24" t="s">
        <v>207</v>
      </c>
      <c r="B1672" s="5">
        <v>3</v>
      </c>
      <c r="C1672" s="37">
        <v>0</v>
      </c>
    </row>
    <row r="1673" spans="1:3" ht="16.5" thickBot="1" x14ac:dyDescent="0.3">
      <c r="A1673" s="12" t="s">
        <v>208</v>
      </c>
      <c r="B1673" s="5">
        <v>0</v>
      </c>
      <c r="C1673" s="37">
        <v>0</v>
      </c>
    </row>
    <row r="1674" spans="1:3" ht="16.5" thickBot="1" x14ac:dyDescent="0.3">
      <c r="A1674" s="12" t="s">
        <v>209</v>
      </c>
      <c r="B1674" s="5">
        <v>1</v>
      </c>
      <c r="C1674" s="37">
        <v>2</v>
      </c>
    </row>
    <row r="1675" spans="1:3" ht="16.5" thickBot="1" x14ac:dyDescent="0.3">
      <c r="A1675" s="24" t="s">
        <v>210</v>
      </c>
      <c r="B1675" s="5">
        <v>3</v>
      </c>
      <c r="C1675" s="37">
        <v>0</v>
      </c>
    </row>
    <row r="1676" spans="1:3" ht="16.5" thickBot="1" x14ac:dyDescent="0.3">
      <c r="A1676" s="12" t="s">
        <v>211</v>
      </c>
      <c r="B1676" s="5">
        <v>0</v>
      </c>
      <c r="C1676" s="37">
        <v>0</v>
      </c>
    </row>
    <row r="1677" spans="1:3" ht="16.5" thickBot="1" x14ac:dyDescent="0.3">
      <c r="A1677" s="12" t="s">
        <v>212</v>
      </c>
      <c r="B1677" s="5">
        <v>238</v>
      </c>
      <c r="C1677" s="37">
        <v>0</v>
      </c>
    </row>
    <row r="1678" spans="1:3" ht="16.5" thickBot="1" x14ac:dyDescent="0.3">
      <c r="A1678" s="12" t="s">
        <v>213</v>
      </c>
      <c r="B1678" s="5">
        <v>0</v>
      </c>
      <c r="C1678" s="37">
        <v>0</v>
      </c>
    </row>
    <row r="1679" spans="1:3" ht="16.5" thickBot="1" x14ac:dyDescent="0.3">
      <c r="A1679" s="36" t="s">
        <v>214</v>
      </c>
      <c r="B1679" s="5">
        <v>0</v>
      </c>
      <c r="C1679" s="37">
        <v>0</v>
      </c>
    </row>
    <row r="1680" spans="1:3" ht="16.5" thickBot="1" x14ac:dyDescent="0.3">
      <c r="A1680" s="18" t="s">
        <v>51</v>
      </c>
      <c r="B1680" s="19">
        <f>(B1679+B1678+B1677+B1676+B1675+B1674+B1673+B1672+B1671+B1670+B1669)</f>
        <v>261</v>
      </c>
      <c r="C1680" s="20">
        <f>(C1679+C1678+C1677+C1676+C1675+C1674+C1673+C1672+C1671+C1670+C1669)</f>
        <v>4</v>
      </c>
    </row>
    <row r="1681" spans="1:3" ht="18.75" thickBot="1" x14ac:dyDescent="0.3">
      <c r="A1681" s="22" t="s">
        <v>215</v>
      </c>
      <c r="B1681" s="10"/>
      <c r="C1681" s="33"/>
    </row>
    <row r="1682" spans="1:3" ht="18.75" thickBot="1" x14ac:dyDescent="0.3">
      <c r="A1682" s="29" t="s">
        <v>216</v>
      </c>
      <c r="B1682" s="10"/>
      <c r="C1682" s="33"/>
    </row>
    <row r="1683" spans="1:3" ht="16.5" thickBot="1" x14ac:dyDescent="0.3">
      <c r="A1683" s="12" t="s">
        <v>217</v>
      </c>
      <c r="B1683" s="5">
        <v>4</v>
      </c>
      <c r="C1683" s="37">
        <v>0</v>
      </c>
    </row>
    <row r="1684" spans="1:3" ht="16.5" thickBot="1" x14ac:dyDescent="0.3">
      <c r="A1684" s="12" t="s">
        <v>146</v>
      </c>
      <c r="B1684" s="5">
        <v>0</v>
      </c>
      <c r="C1684" s="37">
        <v>0</v>
      </c>
    </row>
    <row r="1685" spans="1:3" ht="16.5" thickBot="1" x14ac:dyDescent="0.3">
      <c r="A1685" s="12" t="s">
        <v>152</v>
      </c>
      <c r="B1685" s="5">
        <v>0</v>
      </c>
      <c r="C1685" s="37">
        <v>0</v>
      </c>
    </row>
    <row r="1686" spans="1:3" ht="16.5" thickBot="1" x14ac:dyDescent="0.3">
      <c r="A1686" s="12" t="s">
        <v>153</v>
      </c>
      <c r="B1686" s="5">
        <v>0</v>
      </c>
      <c r="C1686" s="37">
        <v>0</v>
      </c>
    </row>
    <row r="1687" spans="1:3" ht="16.5" thickBot="1" x14ac:dyDescent="0.3">
      <c r="A1687" s="12" t="s">
        <v>154</v>
      </c>
      <c r="B1687" s="5">
        <v>0</v>
      </c>
      <c r="C1687" s="37">
        <v>0</v>
      </c>
    </row>
    <row r="1688" spans="1:3" ht="18.75" thickBot="1" x14ac:dyDescent="0.3">
      <c r="A1688" s="29" t="s">
        <v>218</v>
      </c>
      <c r="B1688" s="10"/>
      <c r="C1688" s="33"/>
    </row>
    <row r="1689" spans="1:3" ht="16.5" thickBot="1" x14ac:dyDescent="0.3">
      <c r="A1689" s="12" t="s">
        <v>217</v>
      </c>
      <c r="B1689" s="5">
        <v>10</v>
      </c>
      <c r="C1689" s="37">
        <v>2</v>
      </c>
    </row>
    <row r="1690" spans="1:3" ht="16.5" thickBot="1" x14ac:dyDescent="0.3">
      <c r="A1690" s="12" t="s">
        <v>146</v>
      </c>
      <c r="B1690" s="5">
        <v>0</v>
      </c>
      <c r="C1690" s="37">
        <v>0</v>
      </c>
    </row>
    <row r="1691" spans="1:3" ht="16.5" thickBot="1" x14ac:dyDescent="0.3">
      <c r="A1691" s="12" t="s">
        <v>152</v>
      </c>
      <c r="B1691" s="5">
        <v>0</v>
      </c>
      <c r="C1691" s="37">
        <v>0</v>
      </c>
    </row>
    <row r="1692" spans="1:3" ht="16.5" thickBot="1" x14ac:dyDescent="0.3">
      <c r="A1692" s="12" t="s">
        <v>153</v>
      </c>
      <c r="B1692" s="5">
        <v>7</v>
      </c>
      <c r="C1692" s="37">
        <v>0</v>
      </c>
    </row>
    <row r="1693" spans="1:3" ht="16.5" thickBot="1" x14ac:dyDescent="0.3">
      <c r="A1693" s="12" t="s">
        <v>154</v>
      </c>
      <c r="B1693" s="5">
        <v>0</v>
      </c>
      <c r="C1693" s="37">
        <v>0</v>
      </c>
    </row>
    <row r="1694" spans="1:3" ht="18.75" thickBot="1" x14ac:dyDescent="0.3">
      <c r="A1694" s="29" t="s">
        <v>219</v>
      </c>
      <c r="B1694" s="10"/>
      <c r="C1694" s="33"/>
    </row>
    <row r="1695" spans="1:3" ht="16.5" thickBot="1" x14ac:dyDescent="0.3">
      <c r="A1695" s="12" t="s">
        <v>217</v>
      </c>
      <c r="B1695" s="5">
        <v>0</v>
      </c>
      <c r="C1695" s="37">
        <v>0</v>
      </c>
    </row>
    <row r="1696" spans="1:3" ht="16.5" thickBot="1" x14ac:dyDescent="0.3">
      <c r="A1696" s="12" t="s">
        <v>146</v>
      </c>
      <c r="B1696" s="5">
        <v>0</v>
      </c>
      <c r="C1696" s="37">
        <v>0</v>
      </c>
    </row>
    <row r="1697" spans="1:3" ht="16.5" thickBot="1" x14ac:dyDescent="0.3">
      <c r="A1697" s="12" t="s">
        <v>152</v>
      </c>
      <c r="B1697" s="5">
        <v>0</v>
      </c>
      <c r="C1697" s="37">
        <v>0</v>
      </c>
    </row>
    <row r="1698" spans="1:3" ht="16.5" thickBot="1" x14ac:dyDescent="0.3">
      <c r="A1698" s="12" t="s">
        <v>153</v>
      </c>
      <c r="B1698" s="5">
        <v>0</v>
      </c>
      <c r="C1698" s="37">
        <v>0</v>
      </c>
    </row>
    <row r="1699" spans="1:3" ht="16.5" thickBot="1" x14ac:dyDescent="0.3">
      <c r="A1699" s="12" t="s">
        <v>154</v>
      </c>
      <c r="B1699" s="5">
        <v>0</v>
      </c>
      <c r="C1699" s="37">
        <v>0</v>
      </c>
    </row>
    <row r="1700" spans="1:3" ht="36.75" thickBot="1" x14ac:dyDescent="0.3">
      <c r="A1700" s="29" t="s">
        <v>220</v>
      </c>
      <c r="B1700" s="10"/>
      <c r="C1700" s="33"/>
    </row>
    <row r="1701" spans="1:3" ht="16.5" thickBot="1" x14ac:dyDescent="0.3">
      <c r="A1701" s="12" t="s">
        <v>221</v>
      </c>
      <c r="B1701" s="5">
        <v>2</v>
      </c>
      <c r="C1701" s="37">
        <v>0</v>
      </c>
    </row>
    <row r="1702" spans="1:3" ht="16.5" thickBot="1" x14ac:dyDescent="0.3">
      <c r="A1702" s="12" t="s">
        <v>147</v>
      </c>
      <c r="B1702" s="5">
        <v>0</v>
      </c>
      <c r="C1702" s="37">
        <v>0</v>
      </c>
    </row>
    <row r="1703" spans="1:3" ht="16.5" thickBot="1" x14ac:dyDescent="0.3">
      <c r="A1703" s="12" t="s">
        <v>148</v>
      </c>
      <c r="B1703" s="5">
        <v>2</v>
      </c>
      <c r="C1703" s="37">
        <v>0</v>
      </c>
    </row>
    <row r="1704" spans="1:3" ht="36.75" thickBot="1" x14ac:dyDescent="0.3">
      <c r="A1704" s="29" t="s">
        <v>222</v>
      </c>
      <c r="B1704" s="10"/>
      <c r="C1704" s="33"/>
    </row>
    <row r="1705" spans="1:3" ht="16.5" thickBot="1" x14ac:dyDescent="0.3">
      <c r="A1705" s="12" t="s">
        <v>223</v>
      </c>
      <c r="B1705" s="5">
        <v>0</v>
      </c>
      <c r="C1705" s="37">
        <v>0</v>
      </c>
    </row>
    <row r="1706" spans="1:3" ht="16.5" thickBot="1" x14ac:dyDescent="0.3">
      <c r="A1706" s="12" t="s">
        <v>147</v>
      </c>
      <c r="B1706" s="5">
        <v>0</v>
      </c>
      <c r="C1706" s="37">
        <v>0</v>
      </c>
    </row>
    <row r="1707" spans="1:3" ht="16.5" thickBot="1" x14ac:dyDescent="0.3">
      <c r="A1707" s="12" t="s">
        <v>148</v>
      </c>
      <c r="B1707" s="5">
        <v>0</v>
      </c>
      <c r="C1707" s="37">
        <v>0</v>
      </c>
    </row>
    <row r="1708" spans="1:3" ht="36.75" thickBot="1" x14ac:dyDescent="0.3">
      <c r="A1708" s="29" t="s">
        <v>224</v>
      </c>
      <c r="B1708" s="10"/>
      <c r="C1708" s="33"/>
    </row>
    <row r="1709" spans="1:3" ht="16.5" thickBot="1" x14ac:dyDescent="0.3">
      <c r="A1709" s="12" t="s">
        <v>217</v>
      </c>
      <c r="B1709" s="5">
        <v>18</v>
      </c>
      <c r="C1709" s="37">
        <v>1</v>
      </c>
    </row>
    <row r="1710" spans="1:3" ht="16.5" thickBot="1" x14ac:dyDescent="0.3">
      <c r="A1710" s="12" t="s">
        <v>146</v>
      </c>
      <c r="B1710" s="5">
        <v>0</v>
      </c>
      <c r="C1710" s="37">
        <v>0</v>
      </c>
    </row>
    <row r="1711" spans="1:3" ht="16.5" thickBot="1" x14ac:dyDescent="0.3">
      <c r="A1711" s="12" t="s">
        <v>152</v>
      </c>
      <c r="B1711" s="5">
        <v>5</v>
      </c>
      <c r="C1711" s="37">
        <v>0</v>
      </c>
    </row>
    <row r="1712" spans="1:3" ht="16.5" thickBot="1" x14ac:dyDescent="0.3">
      <c r="A1712" s="12" t="s">
        <v>153</v>
      </c>
      <c r="B1712" s="5">
        <v>6</v>
      </c>
      <c r="C1712" s="37">
        <v>3</v>
      </c>
    </row>
    <row r="1713" spans="1:3" ht="16.5" thickBot="1" x14ac:dyDescent="0.3">
      <c r="A1713" s="12" t="s">
        <v>154</v>
      </c>
      <c r="B1713" s="7">
        <v>0</v>
      </c>
      <c r="C1713" s="49">
        <v>0</v>
      </c>
    </row>
    <row r="1714" spans="1:3" ht="18.75" thickBot="1" x14ac:dyDescent="0.3">
      <c r="A1714" s="9" t="s">
        <v>225</v>
      </c>
      <c r="B1714" s="10"/>
      <c r="C1714" s="33"/>
    </row>
    <row r="1715" spans="1:3" ht="16.5" thickBot="1" x14ac:dyDescent="0.3">
      <c r="A1715" s="55" t="s">
        <v>226</v>
      </c>
      <c r="B1715" s="64"/>
      <c r="C1715" s="37"/>
    </row>
    <row r="1716" spans="1:3" ht="31.5" thickBot="1" x14ac:dyDescent="0.3">
      <c r="A1716" s="55" t="s">
        <v>227</v>
      </c>
      <c r="B1716" s="64"/>
      <c r="C1716" s="49"/>
    </row>
    <row r="1717" spans="1:3" ht="18.75" thickBot="1" x14ac:dyDescent="0.3">
      <c r="A1717" s="22" t="s">
        <v>228</v>
      </c>
      <c r="B1717" s="10"/>
      <c r="C1717" s="33"/>
    </row>
    <row r="1718" spans="1:3" ht="30.75" thickBot="1" x14ac:dyDescent="0.3">
      <c r="A1718" s="12" t="s">
        <v>229</v>
      </c>
      <c r="B1718" s="5"/>
      <c r="C1718" s="37"/>
    </row>
    <row r="1719" spans="1:3" ht="16.5" thickBot="1" x14ac:dyDescent="0.3">
      <c r="A1719" s="55" t="s">
        <v>230</v>
      </c>
      <c r="B1719" s="5"/>
      <c r="C1719" s="64"/>
    </row>
    <row r="1720" spans="1:3" ht="36.75" thickBot="1" x14ac:dyDescent="0.3">
      <c r="A1720" s="9" t="s">
        <v>231</v>
      </c>
      <c r="B1720" s="38"/>
      <c r="C1720" s="39"/>
    </row>
    <row r="1721" spans="1:3" ht="17.25" thickTop="1" thickBot="1" x14ac:dyDescent="0.3">
      <c r="A1721" s="40" t="s">
        <v>232</v>
      </c>
      <c r="B1721" s="41">
        <v>3</v>
      </c>
      <c r="C1721" s="42">
        <v>0</v>
      </c>
    </row>
    <row r="1722" spans="1:3" ht="17.25" thickTop="1" thickBot="1" x14ac:dyDescent="0.3">
      <c r="A1722" s="40" t="s">
        <v>233</v>
      </c>
      <c r="B1722" s="43">
        <v>9</v>
      </c>
      <c r="C1722" s="42">
        <v>10</v>
      </c>
    </row>
    <row r="1723" spans="1:3" ht="16.5" thickBot="1" x14ac:dyDescent="0.3">
      <c r="A1723" s="44" t="s">
        <v>234</v>
      </c>
      <c r="B1723" s="45">
        <v>0</v>
      </c>
      <c r="C1723" s="46">
        <v>0</v>
      </c>
    </row>
    <row r="1724" spans="1:3" ht="16.5" thickBot="1" x14ac:dyDescent="0.3">
      <c r="A1724" s="12" t="s">
        <v>235</v>
      </c>
      <c r="B1724" s="5">
        <v>5</v>
      </c>
      <c r="C1724" s="37">
        <v>0</v>
      </c>
    </row>
    <row r="1725" spans="1:3" ht="16.5" thickBot="1" x14ac:dyDescent="0.3">
      <c r="A1725" s="47" t="s">
        <v>236</v>
      </c>
      <c r="B1725" s="5">
        <v>3</v>
      </c>
      <c r="C1725" s="37">
        <v>0</v>
      </c>
    </row>
    <row r="1726" spans="1:3" ht="16.5" thickBot="1" x14ac:dyDescent="0.3">
      <c r="A1726" s="47" t="s">
        <v>237</v>
      </c>
      <c r="B1726" s="5">
        <v>1</v>
      </c>
      <c r="C1726" s="37">
        <v>0</v>
      </c>
    </row>
    <row r="1727" spans="1:3" ht="16.5" thickBot="1" x14ac:dyDescent="0.3">
      <c r="A1727" s="47" t="s">
        <v>238</v>
      </c>
      <c r="B1727" s="5">
        <v>0</v>
      </c>
      <c r="C1727" s="37">
        <v>0</v>
      </c>
    </row>
    <row r="1728" spans="1:3" ht="16.5" thickBot="1" x14ac:dyDescent="0.3">
      <c r="A1728" s="56" t="s">
        <v>239</v>
      </c>
      <c r="B1728" s="5">
        <v>0</v>
      </c>
      <c r="C1728" s="37">
        <v>0</v>
      </c>
    </row>
    <row r="1729" spans="1:3" ht="16.5" thickBot="1" x14ac:dyDescent="0.3">
      <c r="A1729" s="56" t="s">
        <v>240</v>
      </c>
      <c r="B1729" s="5">
        <v>0</v>
      </c>
      <c r="C1729" s="37">
        <v>0</v>
      </c>
    </row>
    <row r="1730" spans="1:3" ht="16.5" thickBot="1" x14ac:dyDescent="0.3">
      <c r="A1730" s="56" t="s">
        <v>241</v>
      </c>
      <c r="B1730" s="5">
        <v>0</v>
      </c>
      <c r="C1730" s="37">
        <v>0</v>
      </c>
    </row>
    <row r="1731" spans="1:3" ht="16.5" thickBot="1" x14ac:dyDescent="0.3">
      <c r="A1731" s="56" t="s">
        <v>242</v>
      </c>
      <c r="B1731" s="5">
        <v>0</v>
      </c>
      <c r="C1731" s="37">
        <v>0</v>
      </c>
    </row>
    <row r="1732" spans="1:3" ht="16.5" thickBot="1" x14ac:dyDescent="0.3">
      <c r="A1732" s="47" t="s">
        <v>243</v>
      </c>
      <c r="B1732" s="5">
        <v>5</v>
      </c>
      <c r="C1732" s="37">
        <v>1</v>
      </c>
    </row>
    <row r="1733" spans="1:3" ht="16.5" thickBot="1" x14ac:dyDescent="0.3">
      <c r="A1733" s="48" t="s">
        <v>244</v>
      </c>
      <c r="B1733" s="5">
        <v>0</v>
      </c>
      <c r="C1733" s="37">
        <v>0</v>
      </c>
    </row>
    <row r="1734" spans="1:3" ht="16.5" thickBot="1" x14ac:dyDescent="0.3">
      <c r="A1734" s="48" t="s">
        <v>245</v>
      </c>
      <c r="B1734" s="5">
        <v>0</v>
      </c>
      <c r="C1734" s="37">
        <v>0</v>
      </c>
    </row>
    <row r="1735" spans="1:3" ht="30.75" thickBot="1" x14ac:dyDescent="0.3">
      <c r="A1735" s="48" t="s">
        <v>246</v>
      </c>
      <c r="B1735" s="5">
        <v>0</v>
      </c>
      <c r="C1735" s="37">
        <v>0</v>
      </c>
    </row>
    <row r="1736" spans="1:3" ht="16.5" thickBot="1" x14ac:dyDescent="0.3">
      <c r="A1736" s="48" t="s">
        <v>141</v>
      </c>
      <c r="B1736" s="5">
        <v>0</v>
      </c>
      <c r="C1736" s="37">
        <v>0</v>
      </c>
    </row>
    <row r="1737" spans="1:3" ht="16.5" thickBot="1" x14ac:dyDescent="0.3">
      <c r="A1737" s="48" t="s">
        <v>247</v>
      </c>
      <c r="B1737" s="5">
        <v>0</v>
      </c>
      <c r="C1737" s="37">
        <v>0</v>
      </c>
    </row>
    <row r="1738" spans="1:3" ht="16.5" thickBot="1" x14ac:dyDescent="0.3">
      <c r="A1738" s="18" t="s">
        <v>51</v>
      </c>
      <c r="B1738" s="19">
        <f>(B1737+B1736+B1735+B1734+B1733+B1732+B1731+B1730+B1729+B1728+B1727+B1726+B1725+B1724+B1723)</f>
        <v>14</v>
      </c>
      <c r="C1738" s="20">
        <f>(C1737+C1736+C1735+C1734+C1733+C1732+C1731+C1730+C1729+C1728+C1727+C1726+C1725+C1724+C1723)</f>
        <v>1</v>
      </c>
    </row>
    <row r="1739" spans="1:3" ht="16.5" thickBot="1" x14ac:dyDescent="0.3">
      <c r="A1739" s="57" t="s">
        <v>248</v>
      </c>
      <c r="B1739" s="7">
        <v>0</v>
      </c>
      <c r="C1739" s="17">
        <v>0</v>
      </c>
    </row>
    <row r="1740" spans="1:3" ht="16.5" thickBot="1" x14ac:dyDescent="0.3">
      <c r="A1740" s="57" t="s">
        <v>249</v>
      </c>
      <c r="B1740" s="17">
        <v>0</v>
      </c>
      <c r="C1740" s="17">
        <v>0</v>
      </c>
    </row>
    <row r="1741" spans="1:3" ht="16.5" thickBot="1" x14ac:dyDescent="0.3">
      <c r="A1741" s="55" t="s">
        <v>250</v>
      </c>
      <c r="B1741" s="17">
        <v>0</v>
      </c>
      <c r="C1741" s="17">
        <v>0</v>
      </c>
    </row>
    <row r="1742" spans="1:3" ht="54.75" thickBot="1" x14ac:dyDescent="0.3">
      <c r="A1742" s="29" t="s">
        <v>251</v>
      </c>
      <c r="B1742" s="10"/>
      <c r="C1742" s="33"/>
    </row>
    <row r="1743" spans="1:3" ht="30.75" thickBot="1" x14ac:dyDescent="0.3">
      <c r="A1743" s="12" t="s">
        <v>252</v>
      </c>
      <c r="B1743" s="5">
        <v>0</v>
      </c>
      <c r="C1743" s="16">
        <v>0</v>
      </c>
    </row>
    <row r="1744" spans="1:3" ht="30.75" thickBot="1" x14ac:dyDescent="0.3">
      <c r="A1744" s="12" t="s">
        <v>253</v>
      </c>
      <c r="B1744" s="16">
        <v>0</v>
      </c>
      <c r="C1744" s="16">
        <v>0</v>
      </c>
    </row>
    <row r="1745" spans="1:3" ht="16.5" thickBot="1" x14ac:dyDescent="0.3">
      <c r="A1745" s="12" t="s">
        <v>254</v>
      </c>
      <c r="B1745" s="16">
        <v>0</v>
      </c>
      <c r="C1745" s="16">
        <v>0</v>
      </c>
    </row>
    <row r="1746" spans="1:3" ht="30.75" thickBot="1" x14ac:dyDescent="0.3">
      <c r="A1746" s="12" t="s">
        <v>255</v>
      </c>
      <c r="B1746" s="16">
        <v>0</v>
      </c>
      <c r="C1746" s="16">
        <v>0</v>
      </c>
    </row>
    <row r="1747" spans="1:3" ht="30.75" thickBot="1" x14ac:dyDescent="0.3">
      <c r="A1747" s="12" t="s">
        <v>256</v>
      </c>
      <c r="B1747" s="16">
        <v>0</v>
      </c>
      <c r="C1747" s="16">
        <v>0</v>
      </c>
    </row>
    <row r="1748" spans="1:3" ht="30.75" thickBot="1" x14ac:dyDescent="0.3">
      <c r="A1748" s="12" t="s">
        <v>257</v>
      </c>
      <c r="B1748" s="16">
        <v>0</v>
      </c>
      <c r="C1748" s="16">
        <v>0</v>
      </c>
    </row>
    <row r="1749" spans="1:3" ht="30.75" thickBot="1" x14ac:dyDescent="0.3">
      <c r="A1749" s="15" t="s">
        <v>258</v>
      </c>
      <c r="B1749" s="16">
        <v>0</v>
      </c>
      <c r="C1749" s="16">
        <v>0</v>
      </c>
    </row>
    <row r="1750" spans="1:3" ht="16.5" thickBot="1" x14ac:dyDescent="0.3">
      <c r="A1750" s="12" t="s">
        <v>259</v>
      </c>
      <c r="B1750" s="16">
        <v>0</v>
      </c>
      <c r="C1750" s="16">
        <v>0</v>
      </c>
    </row>
    <row r="1751" spans="1:3" ht="30.75" thickBot="1" x14ac:dyDescent="0.3">
      <c r="A1751" s="12" t="s">
        <v>260</v>
      </c>
      <c r="B1751" s="16">
        <v>0</v>
      </c>
      <c r="C1751" s="16">
        <v>0</v>
      </c>
    </row>
    <row r="1752" spans="1:3" ht="30.75" thickBot="1" x14ac:dyDescent="0.3">
      <c r="A1752" s="12" t="s">
        <v>261</v>
      </c>
      <c r="B1752" s="16">
        <v>0</v>
      </c>
      <c r="C1752" s="16">
        <v>0</v>
      </c>
    </row>
    <row r="1753" spans="1:3" ht="30.75" thickBot="1" x14ac:dyDescent="0.3">
      <c r="A1753" s="12" t="s">
        <v>262</v>
      </c>
      <c r="B1753" s="16">
        <v>0</v>
      </c>
      <c r="C1753" s="16">
        <v>0</v>
      </c>
    </row>
    <row r="1754" spans="1:3" ht="54.75" thickBot="1" x14ac:dyDescent="0.3">
      <c r="A1754" s="29" t="s">
        <v>263</v>
      </c>
      <c r="B1754" s="10"/>
      <c r="C1754" s="33"/>
    </row>
    <row r="1755" spans="1:3" ht="30.75" thickBot="1" x14ac:dyDescent="0.3">
      <c r="A1755" s="12" t="s">
        <v>253</v>
      </c>
      <c r="B1755" s="5">
        <v>0</v>
      </c>
      <c r="C1755" s="16">
        <v>0</v>
      </c>
    </row>
    <row r="1756" spans="1:3" ht="30.75" thickBot="1" x14ac:dyDescent="0.3">
      <c r="A1756" s="12" t="s">
        <v>255</v>
      </c>
      <c r="B1756" s="16">
        <v>0</v>
      </c>
      <c r="C1756" s="16">
        <v>0</v>
      </c>
    </row>
    <row r="1757" spans="1:3" ht="30.75" thickBot="1" x14ac:dyDescent="0.3">
      <c r="A1757" s="12" t="s">
        <v>264</v>
      </c>
      <c r="B1757" s="16">
        <v>0</v>
      </c>
      <c r="C1757" s="16">
        <v>0</v>
      </c>
    </row>
    <row r="1758" spans="1:3" ht="30.75" thickBot="1" x14ac:dyDescent="0.3">
      <c r="A1758" s="12" t="s">
        <v>265</v>
      </c>
      <c r="B1758" s="16">
        <v>0</v>
      </c>
      <c r="C1758" s="16">
        <v>0</v>
      </c>
    </row>
    <row r="1759" spans="1:3" ht="31.5" thickBot="1" x14ac:dyDescent="0.3">
      <c r="A1759" s="55" t="s">
        <v>266</v>
      </c>
      <c r="B1759" s="16">
        <v>0</v>
      </c>
      <c r="C1759" s="16">
        <v>0</v>
      </c>
    </row>
    <row r="1760" spans="1:3" ht="16.5" thickBot="1" x14ac:dyDescent="0.3">
      <c r="A1760" s="12" t="s">
        <v>259</v>
      </c>
      <c r="B1760" s="16">
        <v>0</v>
      </c>
      <c r="C1760" s="16">
        <v>0</v>
      </c>
    </row>
    <row r="1761" spans="1:3" ht="30.75" thickBot="1" x14ac:dyDescent="0.3">
      <c r="A1761" s="12" t="s">
        <v>260</v>
      </c>
      <c r="B1761" s="16">
        <v>0</v>
      </c>
      <c r="C1761" s="16">
        <v>0</v>
      </c>
    </row>
    <row r="1762" spans="1:3" ht="30.75" thickBot="1" x14ac:dyDescent="0.3">
      <c r="A1762" s="12" t="s">
        <v>261</v>
      </c>
      <c r="B1762" s="16">
        <v>0</v>
      </c>
      <c r="C1762" s="16">
        <v>0</v>
      </c>
    </row>
    <row r="1763" spans="1:3" ht="30.75" thickBot="1" x14ac:dyDescent="0.3">
      <c r="A1763" s="12" t="s">
        <v>267</v>
      </c>
      <c r="B1763" s="16">
        <v>0</v>
      </c>
      <c r="C1763" s="16">
        <v>0</v>
      </c>
    </row>
    <row r="1764" spans="1:3" ht="16.5" thickBot="1" x14ac:dyDescent="0.3">
      <c r="A1764" s="55" t="s">
        <v>268</v>
      </c>
      <c r="B1764" s="16">
        <v>0</v>
      </c>
      <c r="C1764" s="16">
        <v>0</v>
      </c>
    </row>
    <row r="1765" spans="1:3" x14ac:dyDescent="0.25">
      <c r="A1765" s="58"/>
      <c r="B1765" s="50"/>
      <c r="C1765" s="50"/>
    </row>
    <row r="1766" spans="1:3" x14ac:dyDescent="0.25">
      <c r="A1766" s="52" t="s">
        <v>269</v>
      </c>
    </row>
    <row r="1768" spans="1:3" ht="18.75" x14ac:dyDescent="0.3">
      <c r="A1768" s="59" t="s">
        <v>270</v>
      </c>
    </row>
    <row r="1769" spans="1:3" ht="78.75" x14ac:dyDescent="0.25">
      <c r="A1769" s="51" t="s">
        <v>271</v>
      </c>
    </row>
    <row r="1770" spans="1:3" ht="63" x14ac:dyDescent="0.25">
      <c r="A1770" s="53" t="s">
        <v>272</v>
      </c>
    </row>
    <row r="1771" spans="1:3" ht="15.75" thickBot="1" x14ac:dyDescent="0.3"/>
    <row r="1772" spans="1:3" ht="46.5" thickBot="1" x14ac:dyDescent="0.3">
      <c r="A1772" s="65" t="s">
        <v>0</v>
      </c>
      <c r="B1772" s="65"/>
      <c r="C1772" s="65"/>
    </row>
    <row r="1773" spans="1:3" ht="27.75" thickBot="1" x14ac:dyDescent="0.3">
      <c r="A1773" s="1" t="s">
        <v>1</v>
      </c>
      <c r="B1773" s="66" t="s">
        <v>2</v>
      </c>
      <c r="C1773" s="66"/>
    </row>
    <row r="1774" spans="1:3" ht="50.25" thickBot="1" x14ac:dyDescent="0.3">
      <c r="A1774" s="2" t="s">
        <v>277</v>
      </c>
      <c r="B1774" s="3" t="s">
        <v>4</v>
      </c>
      <c r="C1774" s="3" t="s">
        <v>5</v>
      </c>
    </row>
    <row r="1775" spans="1:3" ht="30.75" thickBot="1" x14ac:dyDescent="0.3">
      <c r="A1775" s="4" t="s">
        <v>6</v>
      </c>
      <c r="B1775" s="5"/>
      <c r="C1775" s="5"/>
    </row>
    <row r="1776" spans="1:3" ht="30.75" thickBot="1" x14ac:dyDescent="0.3">
      <c r="A1776" s="4" t="s">
        <v>7</v>
      </c>
      <c r="B1776" s="5"/>
      <c r="C1776" s="5"/>
    </row>
    <row r="1777" spans="1:3" ht="16.5" thickBot="1" x14ac:dyDescent="0.3">
      <c r="A1777" s="6" t="s">
        <v>8</v>
      </c>
      <c r="B1777" s="16">
        <v>53</v>
      </c>
      <c r="C1777" s="5">
        <v>1</v>
      </c>
    </row>
    <row r="1778" spans="1:3" ht="16.5" thickBot="1" x14ac:dyDescent="0.3">
      <c r="A1778" s="6" t="s">
        <v>9</v>
      </c>
      <c r="B1778" s="16">
        <v>1</v>
      </c>
      <c r="C1778" s="5">
        <v>1</v>
      </c>
    </row>
    <row r="1779" spans="1:3" ht="16.5" thickBot="1" x14ac:dyDescent="0.3">
      <c r="A1779" s="6" t="s">
        <v>10</v>
      </c>
      <c r="B1779" s="7">
        <v>6</v>
      </c>
      <c r="C1779" s="8">
        <v>0</v>
      </c>
    </row>
    <row r="1780" spans="1:3" ht="18.75" thickBot="1" x14ac:dyDescent="0.3">
      <c r="A1780" s="9" t="s">
        <v>278</v>
      </c>
      <c r="B1780" s="10"/>
      <c r="C1780" s="11"/>
    </row>
    <row r="1781" spans="1:3" ht="16.5" thickBot="1" x14ac:dyDescent="0.3">
      <c r="A1781" s="12" t="s">
        <v>12</v>
      </c>
      <c r="B1781" s="13">
        <v>11</v>
      </c>
      <c r="C1781" s="14">
        <v>0</v>
      </c>
    </row>
    <row r="1782" spans="1:3" ht="16.5" thickBot="1" x14ac:dyDescent="0.3">
      <c r="A1782" s="15" t="s">
        <v>13</v>
      </c>
      <c r="B1782" s="5">
        <v>0</v>
      </c>
      <c r="C1782" s="16">
        <v>0</v>
      </c>
    </row>
    <row r="1783" spans="1:3" ht="30.75" thickBot="1" x14ac:dyDescent="0.3">
      <c r="A1783" s="12" t="s">
        <v>14</v>
      </c>
      <c r="B1783" s="5">
        <v>15</v>
      </c>
      <c r="C1783" s="16">
        <v>1</v>
      </c>
    </row>
    <row r="1784" spans="1:3" ht="16.5" thickBot="1" x14ac:dyDescent="0.3">
      <c r="A1784" s="12" t="s">
        <v>15</v>
      </c>
      <c r="B1784" s="5">
        <v>0</v>
      </c>
      <c r="C1784" s="16">
        <v>0</v>
      </c>
    </row>
    <row r="1785" spans="1:3" ht="45.75" thickBot="1" x14ac:dyDescent="0.3">
      <c r="A1785" s="12" t="s">
        <v>16</v>
      </c>
      <c r="B1785" s="16">
        <v>0</v>
      </c>
      <c r="C1785" s="16">
        <v>0</v>
      </c>
    </row>
    <row r="1786" spans="1:3" ht="16.5" thickBot="1" x14ac:dyDescent="0.3">
      <c r="A1786" s="12" t="s">
        <v>17</v>
      </c>
      <c r="B1786" s="16">
        <v>0</v>
      </c>
      <c r="C1786" s="16">
        <v>0</v>
      </c>
    </row>
    <row r="1787" spans="1:3" ht="16.5" thickBot="1" x14ac:dyDescent="0.3">
      <c r="A1787" s="12" t="s">
        <v>18</v>
      </c>
      <c r="B1787" s="16">
        <v>0</v>
      </c>
      <c r="C1787" s="16">
        <v>0</v>
      </c>
    </row>
    <row r="1788" spans="1:3" ht="16.5" thickBot="1" x14ac:dyDescent="0.3">
      <c r="A1788" s="12" t="s">
        <v>19</v>
      </c>
      <c r="B1788" s="16">
        <v>0</v>
      </c>
      <c r="C1788" s="16">
        <v>0</v>
      </c>
    </row>
    <row r="1789" spans="1:3" ht="16.5" thickBot="1" x14ac:dyDescent="0.3">
      <c r="A1789" s="12" t="s">
        <v>20</v>
      </c>
      <c r="B1789" s="16">
        <v>0</v>
      </c>
      <c r="C1789" s="16">
        <v>0</v>
      </c>
    </row>
    <row r="1790" spans="1:3" ht="16.5" thickBot="1" x14ac:dyDescent="0.3">
      <c r="A1790" s="12" t="s">
        <v>21</v>
      </c>
      <c r="B1790" s="16">
        <v>0</v>
      </c>
      <c r="C1790" s="16">
        <v>0</v>
      </c>
    </row>
    <row r="1791" spans="1:3" ht="16.5" thickBot="1" x14ac:dyDescent="0.3">
      <c r="A1791" s="12" t="s">
        <v>22</v>
      </c>
      <c r="B1791" s="16">
        <v>0</v>
      </c>
      <c r="C1791" s="16">
        <v>0</v>
      </c>
    </row>
    <row r="1792" spans="1:3" ht="16.5" thickBot="1" x14ac:dyDescent="0.3">
      <c r="A1792" s="12" t="s">
        <v>23</v>
      </c>
      <c r="B1792" s="16">
        <v>0</v>
      </c>
      <c r="C1792" s="16">
        <v>0</v>
      </c>
    </row>
    <row r="1793" spans="1:3" ht="30.75" thickBot="1" x14ac:dyDescent="0.3">
      <c r="A1793" s="12" t="s">
        <v>24</v>
      </c>
      <c r="B1793" s="5">
        <v>1</v>
      </c>
      <c r="C1793" s="16">
        <v>0</v>
      </c>
    </row>
    <row r="1794" spans="1:3" ht="16.5" thickBot="1" x14ac:dyDescent="0.3">
      <c r="A1794" s="12" t="s">
        <v>25</v>
      </c>
      <c r="B1794" s="5">
        <v>0</v>
      </c>
      <c r="C1794" s="16">
        <v>0</v>
      </c>
    </row>
    <row r="1795" spans="1:3" ht="16.5" thickBot="1" x14ac:dyDescent="0.3">
      <c r="A1795" s="12" t="s">
        <v>26</v>
      </c>
      <c r="B1795" s="16">
        <v>0</v>
      </c>
      <c r="C1795" s="16">
        <v>0</v>
      </c>
    </row>
    <row r="1796" spans="1:3" ht="16.5" thickBot="1" x14ac:dyDescent="0.3">
      <c r="A1796" s="12" t="s">
        <v>27</v>
      </c>
      <c r="B1796" s="16">
        <v>0</v>
      </c>
      <c r="C1796" s="16">
        <v>0</v>
      </c>
    </row>
    <row r="1797" spans="1:3" ht="30.75" thickBot="1" x14ac:dyDescent="0.3">
      <c r="A1797" s="12" t="s">
        <v>28</v>
      </c>
      <c r="B1797" s="16">
        <v>0</v>
      </c>
      <c r="C1797" s="16">
        <v>0</v>
      </c>
    </row>
    <row r="1798" spans="1:3" ht="16.5" thickBot="1" x14ac:dyDescent="0.3">
      <c r="A1798" s="12" t="s">
        <v>29</v>
      </c>
      <c r="B1798" s="16">
        <v>0</v>
      </c>
      <c r="C1798" s="16">
        <v>0</v>
      </c>
    </row>
    <row r="1799" spans="1:3" ht="16.5" thickBot="1" x14ac:dyDescent="0.3">
      <c r="A1799" s="12" t="s">
        <v>30</v>
      </c>
      <c r="B1799" s="16">
        <v>0</v>
      </c>
      <c r="C1799" s="16">
        <v>0</v>
      </c>
    </row>
    <row r="1800" spans="1:3" ht="16.5" thickBot="1" x14ac:dyDescent="0.3">
      <c r="A1800" s="12" t="s">
        <v>31</v>
      </c>
      <c r="B1800" s="16">
        <v>0</v>
      </c>
      <c r="C1800" s="16">
        <v>0</v>
      </c>
    </row>
    <row r="1801" spans="1:3" ht="16.5" thickBot="1" x14ac:dyDescent="0.3">
      <c r="A1801" s="12" t="s">
        <v>32</v>
      </c>
      <c r="B1801" s="16">
        <v>0</v>
      </c>
      <c r="C1801" s="16">
        <v>0</v>
      </c>
    </row>
    <row r="1802" spans="1:3" ht="30.75" thickBot="1" x14ac:dyDescent="0.3">
      <c r="A1802" s="12" t="s">
        <v>33</v>
      </c>
      <c r="B1802" s="16">
        <v>0</v>
      </c>
      <c r="C1802" s="16">
        <v>0</v>
      </c>
    </row>
    <row r="1803" spans="1:3" ht="30.75" thickBot="1" x14ac:dyDescent="0.3">
      <c r="A1803" s="12" t="s">
        <v>34</v>
      </c>
      <c r="B1803" s="5">
        <v>6</v>
      </c>
      <c r="C1803" s="16">
        <v>0</v>
      </c>
    </row>
    <row r="1804" spans="1:3" ht="30.75" thickBot="1" x14ac:dyDescent="0.3">
      <c r="A1804" s="12" t="s">
        <v>35</v>
      </c>
      <c r="B1804" s="5">
        <v>6</v>
      </c>
      <c r="C1804" s="16">
        <v>0</v>
      </c>
    </row>
    <row r="1805" spans="1:3" ht="16.5" thickBot="1" x14ac:dyDescent="0.3">
      <c r="A1805" s="12" t="s">
        <v>36</v>
      </c>
      <c r="B1805" s="5">
        <v>1</v>
      </c>
      <c r="C1805" s="16">
        <v>0</v>
      </c>
    </row>
    <row r="1806" spans="1:3" ht="16.5" thickBot="1" x14ac:dyDescent="0.3">
      <c r="A1806" s="12" t="s">
        <v>37</v>
      </c>
      <c r="B1806" s="5">
        <v>1</v>
      </c>
      <c r="C1806" s="16">
        <v>0</v>
      </c>
    </row>
    <row r="1807" spans="1:3" ht="16.5" thickBot="1" x14ac:dyDescent="0.3">
      <c r="A1807" s="12" t="s">
        <v>38</v>
      </c>
      <c r="B1807" s="5">
        <v>0</v>
      </c>
      <c r="C1807" s="16">
        <v>0</v>
      </c>
    </row>
    <row r="1808" spans="1:3" ht="16.5" thickBot="1" x14ac:dyDescent="0.3">
      <c r="A1808" s="12" t="s">
        <v>39</v>
      </c>
      <c r="B1808" s="16">
        <v>0</v>
      </c>
      <c r="C1808" s="16">
        <v>0</v>
      </c>
    </row>
    <row r="1809" spans="1:3" ht="16.5" thickBot="1" x14ac:dyDescent="0.3">
      <c r="A1809" s="12" t="s">
        <v>40</v>
      </c>
      <c r="B1809" s="16">
        <v>0</v>
      </c>
      <c r="C1809" s="16">
        <v>0</v>
      </c>
    </row>
    <row r="1810" spans="1:3" ht="16.5" thickBot="1" x14ac:dyDescent="0.3">
      <c r="A1810" s="12" t="s">
        <v>41</v>
      </c>
      <c r="B1810" s="16">
        <v>0</v>
      </c>
      <c r="C1810" s="16">
        <v>0</v>
      </c>
    </row>
    <row r="1811" spans="1:3" ht="16.5" thickBot="1" x14ac:dyDescent="0.3">
      <c r="A1811" s="12" t="s">
        <v>42</v>
      </c>
      <c r="B1811" s="16">
        <v>0</v>
      </c>
      <c r="C1811" s="16">
        <v>0</v>
      </c>
    </row>
    <row r="1812" spans="1:3" ht="16.5" thickBot="1" x14ac:dyDescent="0.3">
      <c r="A1812" s="12" t="s">
        <v>43</v>
      </c>
      <c r="B1812" s="16">
        <v>0</v>
      </c>
      <c r="C1812" s="16">
        <v>0</v>
      </c>
    </row>
    <row r="1813" spans="1:3" ht="16.5" thickBot="1" x14ac:dyDescent="0.3">
      <c r="A1813" s="12" t="s">
        <v>44</v>
      </c>
      <c r="B1813" s="16">
        <v>0</v>
      </c>
      <c r="C1813" s="16">
        <v>0</v>
      </c>
    </row>
    <row r="1814" spans="1:3" ht="16.5" thickBot="1" x14ac:dyDescent="0.3">
      <c r="A1814" s="12" t="s">
        <v>45</v>
      </c>
      <c r="B1814" s="5">
        <v>1</v>
      </c>
      <c r="C1814" s="16">
        <v>0</v>
      </c>
    </row>
    <row r="1815" spans="1:3" ht="16.5" thickBot="1" x14ac:dyDescent="0.3">
      <c r="A1815" s="12" t="s">
        <v>46</v>
      </c>
      <c r="B1815" s="5">
        <v>0</v>
      </c>
      <c r="C1815" s="16">
        <v>0</v>
      </c>
    </row>
    <row r="1816" spans="1:3" ht="16.5" thickBot="1" x14ac:dyDescent="0.3">
      <c r="A1816" s="12" t="s">
        <v>47</v>
      </c>
      <c r="B1816" s="16">
        <v>0</v>
      </c>
      <c r="C1816" s="16">
        <v>0</v>
      </c>
    </row>
    <row r="1817" spans="1:3" ht="16.5" thickBot="1" x14ac:dyDescent="0.3">
      <c r="A1817" s="12" t="s">
        <v>48</v>
      </c>
      <c r="B1817" s="16">
        <v>0</v>
      </c>
      <c r="C1817" s="16">
        <v>0</v>
      </c>
    </row>
    <row r="1818" spans="1:3" ht="16.5" thickBot="1" x14ac:dyDescent="0.3">
      <c r="A1818" s="12" t="s">
        <v>49</v>
      </c>
      <c r="B1818" s="16">
        <v>0</v>
      </c>
      <c r="C1818" s="16">
        <v>0</v>
      </c>
    </row>
    <row r="1819" spans="1:3" ht="16.5" thickBot="1" x14ac:dyDescent="0.3">
      <c r="A1819" s="12" t="s">
        <v>50</v>
      </c>
      <c r="B1819" s="7">
        <v>2</v>
      </c>
      <c r="C1819" s="16">
        <v>0</v>
      </c>
    </row>
    <row r="1820" spans="1:3" ht="16.5" thickBot="1" x14ac:dyDescent="0.3">
      <c r="A1820" s="18" t="s">
        <v>51</v>
      </c>
      <c r="B1820" s="19">
        <f>(B1819+B1818+B1817+B1816+B1815+B1814+B1813+B1812+B1811+B1810+B1809+B1808+B1807+B1806+B1805+B1804+B1803+B1802+B1801+B1800+B1799+B1798+B1797+B1796+B1795+B1794+B1793+B1792+B1791+B1790+B1789+B1788+B1787+B1786+B1785+B1784+B1783+B1782+B1781)</f>
        <v>44</v>
      </c>
      <c r="C1820" s="20">
        <f>(C1819+C1818+C1817+C1816+C1815+C1814+C1813+C1812+C1811+C1810+C1809+C1808+C1807+C1806+C1805+C1804+C1803+C1802+C1801+C1800+C1799+C1798+C1797+C1796+C1795+C1794+C1793+C1792+C1791+C1790+C1789+C1788+C1787+C1786+C1785+C1784+C1783+C1782+C1781)</f>
        <v>1</v>
      </c>
    </row>
    <row r="1821" spans="1:3" ht="36.75" thickBot="1" x14ac:dyDescent="0.3">
      <c r="A1821" s="9" t="s">
        <v>52</v>
      </c>
      <c r="B1821" s="21"/>
      <c r="C1821" s="11"/>
    </row>
    <row r="1822" spans="1:3" ht="16.5" thickBot="1" x14ac:dyDescent="0.3">
      <c r="A1822" s="12" t="s">
        <v>53</v>
      </c>
      <c r="B1822" s="13">
        <v>2</v>
      </c>
      <c r="C1822" s="14">
        <v>0</v>
      </c>
    </row>
    <row r="1823" spans="1:3" ht="16.5" thickBot="1" x14ac:dyDescent="0.3">
      <c r="A1823" s="12" t="s">
        <v>54</v>
      </c>
      <c r="B1823" s="5">
        <v>4</v>
      </c>
      <c r="C1823" s="14">
        <v>0</v>
      </c>
    </row>
    <row r="1824" spans="1:3" ht="16.5" thickBot="1" x14ac:dyDescent="0.3">
      <c r="A1824" s="12" t="s">
        <v>55</v>
      </c>
      <c r="B1824" s="5">
        <v>2</v>
      </c>
      <c r="C1824" s="14">
        <v>1</v>
      </c>
    </row>
    <row r="1825" spans="1:3" ht="30.75" thickBot="1" x14ac:dyDescent="0.3">
      <c r="A1825" s="12" t="s">
        <v>56</v>
      </c>
      <c r="B1825" s="5">
        <v>0</v>
      </c>
      <c r="C1825" s="14">
        <v>0</v>
      </c>
    </row>
    <row r="1826" spans="1:3" ht="30.75" thickBot="1" x14ac:dyDescent="0.3">
      <c r="A1826" s="12" t="s">
        <v>57</v>
      </c>
      <c r="B1826" s="5">
        <v>0</v>
      </c>
      <c r="C1826" s="14">
        <v>0</v>
      </c>
    </row>
    <row r="1827" spans="1:3" ht="16.5" thickBot="1" x14ac:dyDescent="0.3">
      <c r="A1827" s="12" t="s">
        <v>58</v>
      </c>
      <c r="B1827" s="5">
        <v>1</v>
      </c>
      <c r="C1827" s="14">
        <v>0</v>
      </c>
    </row>
    <row r="1828" spans="1:3" ht="16.5" thickBot="1" x14ac:dyDescent="0.3">
      <c r="A1828" s="12" t="s">
        <v>59</v>
      </c>
      <c r="B1828" s="5">
        <v>0</v>
      </c>
      <c r="C1828" s="14">
        <v>0</v>
      </c>
    </row>
    <row r="1829" spans="1:3" ht="16.5" thickBot="1" x14ac:dyDescent="0.3">
      <c r="A1829" s="12" t="s">
        <v>60</v>
      </c>
      <c r="B1829" s="5">
        <v>0</v>
      </c>
      <c r="C1829" s="14">
        <v>0</v>
      </c>
    </row>
    <row r="1830" spans="1:3" ht="16.5" thickBot="1" x14ac:dyDescent="0.3">
      <c r="A1830" s="12" t="s">
        <v>61</v>
      </c>
      <c r="B1830" s="5">
        <v>0</v>
      </c>
      <c r="C1830" s="14">
        <v>0</v>
      </c>
    </row>
    <row r="1831" spans="1:3" ht="16.5" thickBot="1" x14ac:dyDescent="0.3">
      <c r="A1831" s="12" t="s">
        <v>62</v>
      </c>
      <c r="B1831" s="5">
        <v>3</v>
      </c>
      <c r="C1831" s="14">
        <v>0</v>
      </c>
    </row>
    <row r="1832" spans="1:3" ht="16.5" thickBot="1" x14ac:dyDescent="0.3">
      <c r="A1832" s="12" t="s">
        <v>63</v>
      </c>
      <c r="B1832" s="5">
        <v>1</v>
      </c>
      <c r="C1832" s="14">
        <v>0</v>
      </c>
    </row>
    <row r="1833" spans="1:3" ht="16.5" thickBot="1" x14ac:dyDescent="0.3">
      <c r="A1833" s="12" t="s">
        <v>64</v>
      </c>
      <c r="B1833" s="5">
        <v>0</v>
      </c>
      <c r="C1833" s="14">
        <v>0</v>
      </c>
    </row>
    <row r="1834" spans="1:3" ht="16.5" thickBot="1" x14ac:dyDescent="0.3">
      <c r="A1834" s="12" t="s">
        <v>65</v>
      </c>
      <c r="B1834" s="5">
        <v>0</v>
      </c>
      <c r="C1834" s="14">
        <v>0</v>
      </c>
    </row>
    <row r="1835" spans="1:3" ht="16.5" thickBot="1" x14ac:dyDescent="0.3">
      <c r="A1835" s="12" t="s">
        <v>66</v>
      </c>
      <c r="B1835" s="5">
        <v>0</v>
      </c>
      <c r="C1835" s="14">
        <v>0</v>
      </c>
    </row>
    <row r="1836" spans="1:3" ht="16.5" thickBot="1" x14ac:dyDescent="0.3">
      <c r="A1836" s="12" t="s">
        <v>67</v>
      </c>
      <c r="B1836" s="5">
        <v>0</v>
      </c>
      <c r="C1836" s="14">
        <v>0</v>
      </c>
    </row>
    <row r="1837" spans="1:3" ht="16.5" thickBot="1" x14ac:dyDescent="0.3">
      <c r="A1837" s="12" t="s">
        <v>68</v>
      </c>
      <c r="B1837" s="5">
        <v>0</v>
      </c>
      <c r="C1837" s="14">
        <v>0</v>
      </c>
    </row>
    <row r="1838" spans="1:3" ht="30.75" thickBot="1" x14ac:dyDescent="0.3">
      <c r="A1838" s="12" t="s">
        <v>69</v>
      </c>
      <c r="B1838" s="5">
        <v>0</v>
      </c>
      <c r="C1838" s="14">
        <v>0</v>
      </c>
    </row>
    <row r="1839" spans="1:3" ht="16.5" thickBot="1" x14ac:dyDescent="0.3">
      <c r="A1839" s="12" t="s">
        <v>70</v>
      </c>
      <c r="B1839" s="5">
        <v>1</v>
      </c>
      <c r="C1839" s="14">
        <v>0</v>
      </c>
    </row>
    <row r="1840" spans="1:3" ht="16.5" thickBot="1" x14ac:dyDescent="0.3">
      <c r="A1840" s="12" t="s">
        <v>71</v>
      </c>
      <c r="B1840" s="5">
        <v>0</v>
      </c>
      <c r="C1840" s="14">
        <v>0</v>
      </c>
    </row>
    <row r="1841" spans="1:3" ht="16.5" thickBot="1" x14ac:dyDescent="0.3">
      <c r="A1841" s="12" t="s">
        <v>72</v>
      </c>
      <c r="B1841" s="5">
        <v>0</v>
      </c>
      <c r="C1841" s="14">
        <v>0</v>
      </c>
    </row>
    <row r="1842" spans="1:3" ht="30.75" thickBot="1" x14ac:dyDescent="0.3">
      <c r="A1842" s="12" t="s">
        <v>73</v>
      </c>
      <c r="B1842" s="5">
        <v>0</v>
      </c>
      <c r="C1842" s="14">
        <v>0</v>
      </c>
    </row>
    <row r="1843" spans="1:3" ht="16.5" thickBot="1" x14ac:dyDescent="0.3">
      <c r="A1843" s="12" t="s">
        <v>74</v>
      </c>
      <c r="B1843" s="5">
        <v>0</v>
      </c>
      <c r="C1843" s="14">
        <v>0</v>
      </c>
    </row>
    <row r="1844" spans="1:3" ht="16.5" thickBot="1" x14ac:dyDescent="0.3">
      <c r="A1844" s="12" t="s">
        <v>75</v>
      </c>
      <c r="B1844" s="5">
        <v>1</v>
      </c>
      <c r="C1844" s="14">
        <v>0</v>
      </c>
    </row>
    <row r="1845" spans="1:3" ht="16.5" thickBot="1" x14ac:dyDescent="0.3">
      <c r="A1845" s="18" t="s">
        <v>51</v>
      </c>
      <c r="B1845" s="19">
        <f>(B1844+B1843+B1842+B1841+B1840+B1839+B1838+B1837+B1836+B1835+B1834+B1833+B1832+B1831+B1830+B1829+B1828+B1827+B1826+B1825+B1824+B1823+B1822)</f>
        <v>15</v>
      </c>
      <c r="C1845" s="20">
        <f>(C1844+C1843+C1842+C1841+C1840+C1839+C1838+C1837+C1836+C1835+C1834+C1833+C1832+C1831+C1830+C1829+C1828+C1827+C1826+C1825+C1824+C1823+C1822)</f>
        <v>1</v>
      </c>
    </row>
    <row r="1846" spans="1:3" ht="16.5" thickBot="1" x14ac:dyDescent="0.3">
      <c r="A1846" s="6" t="s">
        <v>76</v>
      </c>
      <c r="B1846" s="7">
        <v>14</v>
      </c>
      <c r="C1846" s="17">
        <v>1</v>
      </c>
    </row>
    <row r="1847" spans="1:3" ht="36.75" thickBot="1" x14ac:dyDescent="0.3">
      <c r="A1847" s="9" t="s">
        <v>77</v>
      </c>
      <c r="B1847" s="21"/>
      <c r="C1847" s="11"/>
    </row>
    <row r="1848" spans="1:3" ht="16.5" thickBot="1" x14ac:dyDescent="0.3">
      <c r="A1848" s="12" t="s">
        <v>53</v>
      </c>
      <c r="B1848" s="5">
        <v>2</v>
      </c>
      <c r="C1848" s="16">
        <v>0</v>
      </c>
    </row>
    <row r="1849" spans="1:3" ht="16.5" thickBot="1" x14ac:dyDescent="0.3">
      <c r="A1849" s="12" t="s">
        <v>54</v>
      </c>
      <c r="B1849" s="5">
        <v>6</v>
      </c>
      <c r="C1849" s="16">
        <v>0</v>
      </c>
    </row>
    <row r="1850" spans="1:3" ht="16.5" thickBot="1" x14ac:dyDescent="0.3">
      <c r="A1850" s="12" t="s">
        <v>55</v>
      </c>
      <c r="B1850" s="5">
        <v>8</v>
      </c>
      <c r="C1850" s="16">
        <v>0</v>
      </c>
    </row>
    <row r="1851" spans="1:3" ht="30.75" thickBot="1" x14ac:dyDescent="0.3">
      <c r="A1851" s="12" t="s">
        <v>56</v>
      </c>
      <c r="B1851" s="5"/>
      <c r="C1851" s="16">
        <v>0</v>
      </c>
    </row>
    <row r="1852" spans="1:3" ht="30.75" thickBot="1" x14ac:dyDescent="0.3">
      <c r="A1852" s="12" t="s">
        <v>57</v>
      </c>
      <c r="B1852" s="5">
        <v>2</v>
      </c>
      <c r="C1852" s="16">
        <v>0</v>
      </c>
    </row>
    <row r="1853" spans="1:3" ht="16.5" thickBot="1" x14ac:dyDescent="0.3">
      <c r="A1853" s="12" t="s">
        <v>58</v>
      </c>
      <c r="B1853" s="5">
        <v>3</v>
      </c>
      <c r="C1853" s="16">
        <v>0</v>
      </c>
    </row>
    <row r="1854" spans="1:3" ht="16.5" thickBot="1" x14ac:dyDescent="0.3">
      <c r="A1854" s="12" t="s">
        <v>59</v>
      </c>
      <c r="B1854" s="5"/>
      <c r="C1854" s="16">
        <v>0</v>
      </c>
    </row>
    <row r="1855" spans="1:3" ht="16.5" thickBot="1" x14ac:dyDescent="0.3">
      <c r="A1855" s="12" t="s">
        <v>60</v>
      </c>
      <c r="B1855" s="5"/>
      <c r="C1855" s="16">
        <v>0</v>
      </c>
    </row>
    <row r="1856" spans="1:3" ht="16.5" thickBot="1" x14ac:dyDescent="0.3">
      <c r="A1856" s="12" t="s">
        <v>61</v>
      </c>
      <c r="B1856" s="5"/>
      <c r="C1856" s="16">
        <v>0</v>
      </c>
    </row>
    <row r="1857" spans="1:3" ht="16.5" thickBot="1" x14ac:dyDescent="0.3">
      <c r="A1857" s="12" t="s">
        <v>62</v>
      </c>
      <c r="B1857" s="5"/>
      <c r="C1857" s="16">
        <v>0</v>
      </c>
    </row>
    <row r="1858" spans="1:3" ht="16.5" thickBot="1" x14ac:dyDescent="0.3">
      <c r="A1858" s="12" t="s">
        <v>63</v>
      </c>
      <c r="B1858" s="5"/>
      <c r="C1858" s="16">
        <v>0</v>
      </c>
    </row>
    <row r="1859" spans="1:3" ht="16.5" thickBot="1" x14ac:dyDescent="0.3">
      <c r="A1859" s="12" t="s">
        <v>64</v>
      </c>
      <c r="B1859" s="5">
        <v>2</v>
      </c>
      <c r="C1859" s="16">
        <v>0</v>
      </c>
    </row>
    <row r="1860" spans="1:3" ht="16.5" thickBot="1" x14ac:dyDescent="0.3">
      <c r="A1860" s="12" t="s">
        <v>65</v>
      </c>
      <c r="B1860" s="5"/>
      <c r="C1860" s="16">
        <v>0</v>
      </c>
    </row>
    <row r="1861" spans="1:3" ht="16.5" thickBot="1" x14ac:dyDescent="0.3">
      <c r="A1861" s="12" t="s">
        <v>66</v>
      </c>
      <c r="B1861" s="5">
        <v>4</v>
      </c>
      <c r="C1861" s="16">
        <v>0</v>
      </c>
    </row>
    <row r="1862" spans="1:3" ht="16.5" thickBot="1" x14ac:dyDescent="0.3">
      <c r="A1862" s="12" t="s">
        <v>67</v>
      </c>
      <c r="B1862" s="5"/>
      <c r="C1862" s="16">
        <v>0</v>
      </c>
    </row>
    <row r="1863" spans="1:3" ht="16.5" thickBot="1" x14ac:dyDescent="0.3">
      <c r="A1863" s="12" t="s">
        <v>68</v>
      </c>
      <c r="B1863" s="5"/>
      <c r="C1863" s="16">
        <v>0</v>
      </c>
    </row>
    <row r="1864" spans="1:3" ht="30.75" thickBot="1" x14ac:dyDescent="0.3">
      <c r="A1864" s="12" t="s">
        <v>69</v>
      </c>
      <c r="B1864" s="5"/>
      <c r="C1864" s="16">
        <v>0</v>
      </c>
    </row>
    <row r="1865" spans="1:3" ht="16.5" thickBot="1" x14ac:dyDescent="0.3">
      <c r="A1865" s="12" t="s">
        <v>70</v>
      </c>
      <c r="B1865" s="5"/>
      <c r="C1865" s="16">
        <v>0</v>
      </c>
    </row>
    <row r="1866" spans="1:3" ht="16.5" thickBot="1" x14ac:dyDescent="0.3">
      <c r="A1866" s="12" t="s">
        <v>71</v>
      </c>
      <c r="B1866" s="5"/>
      <c r="C1866" s="16">
        <v>0</v>
      </c>
    </row>
    <row r="1867" spans="1:3" ht="16.5" thickBot="1" x14ac:dyDescent="0.3">
      <c r="A1867" s="12" t="s">
        <v>72</v>
      </c>
      <c r="B1867" s="5"/>
      <c r="C1867" s="16">
        <v>0</v>
      </c>
    </row>
    <row r="1868" spans="1:3" ht="30.75" thickBot="1" x14ac:dyDescent="0.3">
      <c r="A1868" s="12" t="s">
        <v>73</v>
      </c>
      <c r="B1868" s="5"/>
      <c r="C1868" s="16">
        <v>0</v>
      </c>
    </row>
    <row r="1869" spans="1:3" ht="16.5" thickBot="1" x14ac:dyDescent="0.3">
      <c r="A1869" s="12" t="s">
        <v>78</v>
      </c>
      <c r="B1869" s="5">
        <v>1</v>
      </c>
      <c r="C1869" s="16">
        <v>0</v>
      </c>
    </row>
    <row r="1870" spans="1:3" ht="16.5" thickBot="1" x14ac:dyDescent="0.3">
      <c r="A1870" s="12" t="s">
        <v>79</v>
      </c>
      <c r="B1870" s="5"/>
      <c r="C1870" s="16">
        <v>2</v>
      </c>
    </row>
    <row r="1871" spans="1:3" ht="16.5" thickBot="1" x14ac:dyDescent="0.3">
      <c r="A1871" s="12" t="s">
        <v>80</v>
      </c>
      <c r="B1871" s="5"/>
      <c r="C1871" s="16">
        <v>0</v>
      </c>
    </row>
    <row r="1872" spans="1:3" ht="30.75" thickBot="1" x14ac:dyDescent="0.3">
      <c r="A1872" s="12" t="s">
        <v>81</v>
      </c>
      <c r="B1872" s="5"/>
      <c r="C1872" s="16">
        <v>0</v>
      </c>
    </row>
    <row r="1873" spans="1:3" ht="16.5" thickBot="1" x14ac:dyDescent="0.3">
      <c r="A1873" s="12" t="s">
        <v>74</v>
      </c>
      <c r="B1873" s="5"/>
      <c r="C1873" s="16">
        <v>0</v>
      </c>
    </row>
    <row r="1874" spans="1:3" ht="16.5" thickBot="1" x14ac:dyDescent="0.3">
      <c r="A1874" s="12" t="s">
        <v>75</v>
      </c>
      <c r="B1874" s="5">
        <v>2</v>
      </c>
      <c r="C1874" s="16">
        <v>0</v>
      </c>
    </row>
    <row r="1875" spans="1:3" ht="16.5" thickBot="1" x14ac:dyDescent="0.3">
      <c r="A1875" s="18" t="s">
        <v>51</v>
      </c>
      <c r="B1875" s="19">
        <f>(B1874+B1873+B1872+B1871+B1870+B1869+B1868+B1867+B1866+B1865+B1864+B1863+B1862+B1861+B1860+B1859+B1858+B1857+B1856+B1855+B1854+B1853+B1852+B1851+B1850+B1849+B1848)</f>
        <v>30</v>
      </c>
      <c r="C1875" s="20">
        <f>(C1874+C1873+C1872+C1871+C1870+C1869+C1868+C1867+C1866+C1865+C1864+C1863+C1862+C1861+C1860+C1859+C1858+C1857+C1856+C1855+C1854+C1853+C1852+C1851+C1850+C1849+C1848)</f>
        <v>2</v>
      </c>
    </row>
    <row r="1876" spans="1:3" ht="16.5" thickBot="1" x14ac:dyDescent="0.3">
      <c r="A1876" s="6" t="s">
        <v>82</v>
      </c>
      <c r="B1876" s="7">
        <v>24</v>
      </c>
      <c r="C1876" s="17">
        <v>0</v>
      </c>
    </row>
    <row r="1877" spans="1:3" ht="36.75" thickBot="1" x14ac:dyDescent="0.3">
      <c r="A1877" s="22" t="s">
        <v>83</v>
      </c>
      <c r="B1877" s="23"/>
      <c r="C1877" s="11"/>
    </row>
    <row r="1878" spans="1:3" ht="30.75" thickBot="1" x14ac:dyDescent="0.3">
      <c r="A1878" s="24" t="s">
        <v>84</v>
      </c>
      <c r="B1878" s="25">
        <v>4</v>
      </c>
      <c r="C1878" s="26">
        <v>2</v>
      </c>
    </row>
    <row r="1879" spans="1:3" ht="30.75" thickBot="1" x14ac:dyDescent="0.3">
      <c r="A1879" s="24" t="s">
        <v>85</v>
      </c>
      <c r="B1879" s="25">
        <v>2</v>
      </c>
      <c r="C1879" s="26">
        <v>0</v>
      </c>
    </row>
    <row r="1880" spans="1:3" ht="15.75" thickBot="1" x14ac:dyDescent="0.3">
      <c r="A1880" s="24" t="s">
        <v>86</v>
      </c>
      <c r="B1880" s="25">
        <v>0</v>
      </c>
      <c r="C1880" s="26">
        <v>0</v>
      </c>
    </row>
    <row r="1881" spans="1:3" ht="15.75" thickBot="1" x14ac:dyDescent="0.3">
      <c r="A1881" s="24" t="s">
        <v>87</v>
      </c>
      <c r="B1881" s="25">
        <v>1</v>
      </c>
      <c r="C1881" s="26">
        <v>0</v>
      </c>
    </row>
    <row r="1882" spans="1:3" ht="15.75" thickBot="1" x14ac:dyDescent="0.3">
      <c r="A1882" s="12" t="s">
        <v>88</v>
      </c>
      <c r="B1882" s="25">
        <v>0</v>
      </c>
      <c r="C1882" s="26">
        <v>0</v>
      </c>
    </row>
    <row r="1883" spans="1:3" ht="15.75" thickBot="1" x14ac:dyDescent="0.3">
      <c r="A1883" s="12" t="s">
        <v>89</v>
      </c>
      <c r="B1883" s="25">
        <v>8</v>
      </c>
      <c r="C1883" s="26">
        <v>0</v>
      </c>
    </row>
    <row r="1884" spans="1:3" ht="15.75" thickBot="1" x14ac:dyDescent="0.3">
      <c r="A1884" s="12" t="s">
        <v>90</v>
      </c>
      <c r="B1884" s="25">
        <v>0</v>
      </c>
      <c r="C1884" s="26">
        <v>0</v>
      </c>
    </row>
    <row r="1885" spans="1:3" ht="16.5" thickBot="1" x14ac:dyDescent="0.3">
      <c r="A1885" s="18" t="s">
        <v>51</v>
      </c>
      <c r="B1885" s="27">
        <f>(B1884+B1883+B1882+B1881+B1880+B1879+B1878)</f>
        <v>15</v>
      </c>
      <c r="C1885" s="20">
        <f>(C1884+C1883+C1882+C1881+C1880+C1879+C1878)</f>
        <v>2</v>
      </c>
    </row>
    <row r="1886" spans="1:3" ht="18.75" thickBot="1" x14ac:dyDescent="0.3">
      <c r="A1886" s="9" t="s">
        <v>91</v>
      </c>
      <c r="B1886" s="21"/>
      <c r="C1886" s="11"/>
    </row>
    <row r="1887" spans="1:3" ht="16.5" thickBot="1" x14ac:dyDescent="0.3">
      <c r="A1887" s="12" t="s">
        <v>92</v>
      </c>
      <c r="B1887" s="5">
        <v>1</v>
      </c>
      <c r="C1887" s="16"/>
    </row>
    <row r="1888" spans="1:3" ht="16.5" thickBot="1" x14ac:dyDescent="0.3">
      <c r="A1888" s="12" t="s">
        <v>93</v>
      </c>
      <c r="B1888" s="5"/>
      <c r="C1888" s="16"/>
    </row>
    <row r="1889" spans="1:3" ht="16.5" thickBot="1" x14ac:dyDescent="0.3">
      <c r="A1889" s="12" t="s">
        <v>94</v>
      </c>
      <c r="B1889" s="5"/>
      <c r="C1889" s="16"/>
    </row>
    <row r="1890" spans="1:3" ht="16.5" thickBot="1" x14ac:dyDescent="0.3">
      <c r="A1890" s="12" t="s">
        <v>90</v>
      </c>
      <c r="B1890" s="5"/>
      <c r="C1890" s="16"/>
    </row>
    <row r="1891" spans="1:3" ht="16.5" thickBot="1" x14ac:dyDescent="0.3">
      <c r="A1891" s="18" t="s">
        <v>51</v>
      </c>
      <c r="B1891" s="19">
        <f>(B1890+B1889+B1888+B1887)</f>
        <v>1</v>
      </c>
      <c r="C1891" s="20">
        <f>(C1890+C1889+C1888+C1887)</f>
        <v>0</v>
      </c>
    </row>
    <row r="1892" spans="1:3" ht="18.75" thickBot="1" x14ac:dyDescent="0.3">
      <c r="A1892" s="22" t="s">
        <v>95</v>
      </c>
      <c r="B1892" s="21"/>
      <c r="C1892" s="11"/>
    </row>
    <row r="1893" spans="1:3" ht="16.5" thickBot="1" x14ac:dyDescent="0.3">
      <c r="A1893" s="15" t="s">
        <v>96</v>
      </c>
      <c r="B1893" s="5">
        <v>26</v>
      </c>
      <c r="C1893" s="16">
        <v>1</v>
      </c>
    </row>
    <row r="1894" spans="1:3" ht="31.5" thickBot="1" x14ac:dyDescent="0.3">
      <c r="A1894" s="54" t="s">
        <v>97</v>
      </c>
      <c r="B1894" s="5">
        <v>11</v>
      </c>
      <c r="C1894" s="16">
        <v>1</v>
      </c>
    </row>
    <row r="1895" spans="1:3" ht="16.5" thickBot="1" x14ac:dyDescent="0.3">
      <c r="A1895" s="54" t="s">
        <v>98</v>
      </c>
      <c r="B1895" s="5"/>
      <c r="C1895" s="16"/>
    </row>
    <row r="1896" spans="1:3" ht="16.5" thickBot="1" x14ac:dyDescent="0.3">
      <c r="A1896" s="54" t="s">
        <v>99</v>
      </c>
      <c r="B1896" s="5"/>
      <c r="C1896" s="16"/>
    </row>
    <row r="1897" spans="1:3" ht="31.5" thickBot="1" x14ac:dyDescent="0.3">
      <c r="A1897" s="54" t="s">
        <v>100</v>
      </c>
      <c r="B1897" s="5"/>
      <c r="C1897" s="16"/>
    </row>
    <row r="1898" spans="1:3" ht="31.5" thickBot="1" x14ac:dyDescent="0.3">
      <c r="A1898" s="54" t="s">
        <v>101</v>
      </c>
      <c r="B1898" s="5">
        <v>1</v>
      </c>
      <c r="C1898" s="16"/>
    </row>
    <row r="1899" spans="1:3" ht="16.5" thickBot="1" x14ac:dyDescent="0.3">
      <c r="A1899" s="54" t="s">
        <v>102</v>
      </c>
      <c r="B1899" s="5">
        <v>6</v>
      </c>
      <c r="C1899" s="16"/>
    </row>
    <row r="1900" spans="1:3" ht="16.5" thickBot="1" x14ac:dyDescent="0.3">
      <c r="A1900" s="54" t="s">
        <v>103</v>
      </c>
      <c r="B1900" s="5">
        <v>1</v>
      </c>
      <c r="C1900" s="16"/>
    </row>
    <row r="1901" spans="1:3" ht="31.5" thickBot="1" x14ac:dyDescent="0.3">
      <c r="A1901" s="54" t="s">
        <v>104</v>
      </c>
      <c r="B1901" s="5"/>
      <c r="C1901" s="16"/>
    </row>
    <row r="1902" spans="1:3" ht="16.5" thickBot="1" x14ac:dyDescent="0.3">
      <c r="A1902" s="15" t="s">
        <v>105</v>
      </c>
      <c r="B1902" s="5"/>
      <c r="C1902" s="16"/>
    </row>
    <row r="1903" spans="1:3" ht="16.5" thickBot="1" x14ac:dyDescent="0.3">
      <c r="A1903" s="15" t="s">
        <v>106</v>
      </c>
      <c r="B1903" s="5"/>
      <c r="C1903" s="16"/>
    </row>
    <row r="1904" spans="1:3" ht="16.5" thickBot="1" x14ac:dyDescent="0.3">
      <c r="A1904" s="15" t="s">
        <v>107</v>
      </c>
      <c r="B1904" s="5"/>
      <c r="C1904" s="16"/>
    </row>
    <row r="1905" spans="1:3" ht="16.5" thickBot="1" x14ac:dyDescent="0.3">
      <c r="A1905" s="18" t="s">
        <v>51</v>
      </c>
      <c r="B1905" s="19">
        <f>(B1904+B1903+B1902+B1901+B1900+B1899+B1898+B1897+B1896+B1895+B1894+B1893)</f>
        <v>45</v>
      </c>
      <c r="C1905" s="20">
        <f>(C1904+C1903+C1902+C1901+C1900+C1899+C1898+C1897+C1896+C1895+C1894+C1893)</f>
        <v>2</v>
      </c>
    </row>
    <row r="1906" spans="1:3" ht="36.75" thickBot="1" x14ac:dyDescent="0.3">
      <c r="A1906" s="9" t="s">
        <v>108</v>
      </c>
      <c r="B1906" s="21"/>
      <c r="C1906" s="11"/>
    </row>
    <row r="1907" spans="1:3" ht="15.75" thickBot="1" x14ac:dyDescent="0.3">
      <c r="A1907" s="12" t="s">
        <v>109</v>
      </c>
      <c r="B1907" s="25">
        <v>10</v>
      </c>
      <c r="C1907" s="26">
        <v>1</v>
      </c>
    </row>
    <row r="1908" spans="1:3" ht="15.75" thickBot="1" x14ac:dyDescent="0.3">
      <c r="A1908" s="12" t="s">
        <v>110</v>
      </c>
      <c r="B1908" s="25">
        <v>1</v>
      </c>
      <c r="C1908" s="26"/>
    </row>
    <row r="1909" spans="1:3" ht="16.5" thickBot="1" x14ac:dyDescent="0.3">
      <c r="A1909" s="18" t="s">
        <v>111</v>
      </c>
      <c r="B1909" s="19">
        <f>(B1907+B1908)</f>
        <v>11</v>
      </c>
      <c r="C1909" s="20">
        <f>(C1907+C1908)</f>
        <v>1</v>
      </c>
    </row>
    <row r="1910" spans="1:3" ht="15.75" thickBot="1" x14ac:dyDescent="0.3">
      <c r="A1910" s="12" t="s">
        <v>87</v>
      </c>
      <c r="B1910" s="25">
        <v>1</v>
      </c>
      <c r="C1910" s="26"/>
    </row>
    <row r="1911" spans="1:3" ht="15.75" thickBot="1" x14ac:dyDescent="0.3">
      <c r="A1911" s="12" t="s">
        <v>112</v>
      </c>
      <c r="B1911" s="25">
        <v>8</v>
      </c>
      <c r="C1911" s="26"/>
    </row>
    <row r="1912" spans="1:3" ht="15.75" thickBot="1" x14ac:dyDescent="0.3">
      <c r="A1912" s="12" t="s">
        <v>113</v>
      </c>
      <c r="B1912" s="25"/>
      <c r="C1912" s="26"/>
    </row>
    <row r="1913" spans="1:3" ht="15.75" thickBot="1" x14ac:dyDescent="0.3">
      <c r="A1913" s="12" t="s">
        <v>114</v>
      </c>
      <c r="B1913" s="25">
        <v>6</v>
      </c>
      <c r="C1913" s="26">
        <v>2</v>
      </c>
    </row>
    <row r="1914" spans="1:3" ht="15.75" thickBot="1" x14ac:dyDescent="0.3">
      <c r="A1914" s="12" t="s">
        <v>75</v>
      </c>
      <c r="B1914" s="25"/>
      <c r="C1914" s="26"/>
    </row>
    <row r="1915" spans="1:3" ht="16.5" thickBot="1" x14ac:dyDescent="0.3">
      <c r="A1915" s="18" t="s">
        <v>115</v>
      </c>
      <c r="B1915" s="27">
        <f>(B1914+B1913+B1912+B1911+B1910+B1908+B1907)</f>
        <v>26</v>
      </c>
      <c r="C1915" s="20">
        <f>(C1914+C1913+C1912+C1911+C1910+C1908+C1907)</f>
        <v>3</v>
      </c>
    </row>
    <row r="1916" spans="1:3" ht="18.75" thickBot="1" x14ac:dyDescent="0.3">
      <c r="A1916" s="9" t="s">
        <v>116</v>
      </c>
      <c r="B1916" s="21"/>
      <c r="C1916" s="11"/>
    </row>
    <row r="1917" spans="1:3" ht="36.75" thickBot="1" x14ac:dyDescent="0.3">
      <c r="A1917" s="28" t="s">
        <v>117</v>
      </c>
      <c r="B1917" s="21"/>
      <c r="C1917" s="11"/>
    </row>
    <row r="1918" spans="1:3" ht="16.5" thickBot="1" x14ac:dyDescent="0.3">
      <c r="A1918" s="12" t="s">
        <v>118</v>
      </c>
      <c r="B1918" s="5">
        <v>5</v>
      </c>
      <c r="C1918" s="16">
        <v>1</v>
      </c>
    </row>
    <row r="1919" spans="1:3" ht="16.5" thickBot="1" x14ac:dyDescent="0.3">
      <c r="A1919" s="12" t="s">
        <v>119</v>
      </c>
      <c r="B1919" s="5">
        <v>2</v>
      </c>
      <c r="C1919" s="16"/>
    </row>
    <row r="1920" spans="1:3" ht="16.5" thickBot="1" x14ac:dyDescent="0.3">
      <c r="A1920" s="12" t="s">
        <v>120</v>
      </c>
      <c r="B1920" s="5">
        <v>1</v>
      </c>
      <c r="C1920" s="16"/>
    </row>
    <row r="1921" spans="1:3" ht="16.5" thickBot="1" x14ac:dyDescent="0.3">
      <c r="A1921" s="12" t="s">
        <v>121</v>
      </c>
      <c r="B1921" s="5"/>
      <c r="C1921" s="16"/>
    </row>
    <row r="1922" spans="1:3" ht="16.5" thickBot="1" x14ac:dyDescent="0.3">
      <c r="A1922" s="12" t="s">
        <v>122</v>
      </c>
      <c r="B1922" s="5"/>
      <c r="C1922" s="16"/>
    </row>
    <row r="1923" spans="1:3" ht="16.5" thickBot="1" x14ac:dyDescent="0.3">
      <c r="A1923" s="12" t="s">
        <v>123</v>
      </c>
      <c r="B1923" s="5"/>
      <c r="C1923" s="16"/>
    </row>
    <row r="1924" spans="1:3" ht="16.5" thickBot="1" x14ac:dyDescent="0.3">
      <c r="A1924" s="12" t="s">
        <v>124</v>
      </c>
      <c r="B1924" s="5"/>
      <c r="C1924" s="16"/>
    </row>
    <row r="1925" spans="1:3" ht="16.5" thickBot="1" x14ac:dyDescent="0.3">
      <c r="A1925" s="18" t="s">
        <v>125</v>
      </c>
      <c r="B1925" s="19">
        <f>(B1924+B1923+B1922+B1921+B1920+B1919+B1918)</f>
        <v>8</v>
      </c>
      <c r="C1925" s="20">
        <f>(C1924+C1923+C1922+C1921+C1920+C1919+C1918)</f>
        <v>1</v>
      </c>
    </row>
    <row r="1926" spans="1:3" ht="36.75" thickBot="1" x14ac:dyDescent="0.3">
      <c r="A1926" s="28" t="s">
        <v>126</v>
      </c>
      <c r="B1926" s="21"/>
      <c r="C1926" s="11"/>
    </row>
    <row r="1927" spans="1:3" ht="16.5" thickBot="1" x14ac:dyDescent="0.3">
      <c r="A1927" s="12" t="s">
        <v>127</v>
      </c>
      <c r="B1927" s="5">
        <v>1</v>
      </c>
      <c r="C1927" s="16"/>
    </row>
    <row r="1928" spans="1:3" ht="30.75" thickBot="1" x14ac:dyDescent="0.3">
      <c r="A1928" s="12" t="s">
        <v>128</v>
      </c>
      <c r="B1928" s="5"/>
      <c r="C1928" s="16"/>
    </row>
    <row r="1929" spans="1:3" ht="16.5" thickBot="1" x14ac:dyDescent="0.3">
      <c r="A1929" s="12" t="s">
        <v>129</v>
      </c>
      <c r="B1929" s="5"/>
      <c r="C1929" s="16"/>
    </row>
    <row r="1930" spans="1:3" ht="16.5" thickBot="1" x14ac:dyDescent="0.3">
      <c r="A1930" s="12" t="s">
        <v>130</v>
      </c>
      <c r="B1930" s="5"/>
      <c r="C1930" s="16"/>
    </row>
    <row r="1931" spans="1:3" ht="16.5" thickBot="1" x14ac:dyDescent="0.3">
      <c r="A1931" s="12" t="s">
        <v>131</v>
      </c>
      <c r="B1931" s="5"/>
      <c r="C1931" s="16"/>
    </row>
    <row r="1932" spans="1:3" ht="16.5" thickBot="1" x14ac:dyDescent="0.3">
      <c r="A1932" s="18" t="s">
        <v>132</v>
      </c>
      <c r="B1932" s="19">
        <f>(B1931+B1930+B1929+B1928+B1927)</f>
        <v>1</v>
      </c>
      <c r="C1932" s="20">
        <f>(C1931+C1930+C1929+C1928+C1927)</f>
        <v>0</v>
      </c>
    </row>
    <row r="1933" spans="1:3" ht="36.75" thickBot="1" x14ac:dyDescent="0.3">
      <c r="A1933" s="29" t="s">
        <v>279</v>
      </c>
      <c r="B1933" s="21"/>
      <c r="C1933" s="11"/>
    </row>
    <row r="1934" spans="1:3" ht="16.5" thickBot="1" x14ac:dyDescent="0.3">
      <c r="A1934" s="24" t="s">
        <v>134</v>
      </c>
      <c r="B1934" s="5"/>
      <c r="C1934" s="16"/>
    </row>
    <row r="1935" spans="1:3" ht="30.75" thickBot="1" x14ac:dyDescent="0.3">
      <c r="A1935" s="24" t="s">
        <v>135</v>
      </c>
      <c r="B1935" s="5"/>
      <c r="C1935" s="16"/>
    </row>
    <row r="1936" spans="1:3" ht="30.75" thickBot="1" x14ac:dyDescent="0.3">
      <c r="A1936" s="24" t="s">
        <v>136</v>
      </c>
      <c r="B1936" s="5">
        <v>2</v>
      </c>
      <c r="C1936" s="16"/>
    </row>
    <row r="1937" spans="1:3" ht="30.75" thickBot="1" x14ac:dyDescent="0.3">
      <c r="A1937" s="24" t="s">
        <v>137</v>
      </c>
      <c r="B1937" s="5"/>
      <c r="C1937" s="16"/>
    </row>
    <row r="1938" spans="1:3" ht="16.5" thickBot="1" x14ac:dyDescent="0.3">
      <c r="A1938" s="12" t="s">
        <v>138</v>
      </c>
      <c r="B1938" s="5"/>
      <c r="C1938" s="16"/>
    </row>
    <row r="1939" spans="1:3" ht="16.5" thickBot="1" x14ac:dyDescent="0.3">
      <c r="A1939" s="12" t="s">
        <v>139</v>
      </c>
      <c r="B1939" s="5"/>
      <c r="C1939" s="16"/>
    </row>
    <row r="1940" spans="1:3" ht="16.5" thickBot="1" x14ac:dyDescent="0.3">
      <c r="A1940" s="12" t="s">
        <v>140</v>
      </c>
      <c r="B1940" s="5"/>
      <c r="C1940" s="16"/>
    </row>
    <row r="1941" spans="1:3" ht="16.5" thickBot="1" x14ac:dyDescent="0.3">
      <c r="A1941" s="12" t="s">
        <v>141</v>
      </c>
      <c r="B1941" s="5"/>
      <c r="C1941" s="16"/>
    </row>
    <row r="1942" spans="1:3" ht="16.5" thickBot="1" x14ac:dyDescent="0.3">
      <c r="A1942" s="12" t="s">
        <v>142</v>
      </c>
      <c r="B1942" s="5"/>
      <c r="C1942" s="16"/>
    </row>
    <row r="1943" spans="1:3" ht="16.5" thickBot="1" x14ac:dyDescent="0.3">
      <c r="A1943" s="12" t="s">
        <v>131</v>
      </c>
      <c r="B1943" s="5"/>
      <c r="C1943" s="16"/>
    </row>
    <row r="1944" spans="1:3" ht="16.5" thickBot="1" x14ac:dyDescent="0.3">
      <c r="A1944" s="18" t="s">
        <v>125</v>
      </c>
      <c r="B1944" s="19">
        <f>(B1943+B1942+B1941+B1940+B1939+B1938+B1937+B1936+B1935+B1934)</f>
        <v>2</v>
      </c>
      <c r="C1944" s="20">
        <f>(C1943+C1942+C1941+C1940+C1939+C1938+C1937+C1936+C1935+C1934)</f>
        <v>0</v>
      </c>
    </row>
    <row r="1945" spans="1:3" ht="30.75" thickBot="1" x14ac:dyDescent="0.3">
      <c r="A1945" s="18" t="s">
        <v>143</v>
      </c>
      <c r="B1945" s="27">
        <f>(B1944+B1932+B1925)</f>
        <v>11</v>
      </c>
      <c r="C1945" s="30">
        <f>(C1944+C1932+C1925)</f>
        <v>1</v>
      </c>
    </row>
    <row r="1946" spans="1:3" ht="54.75" thickBot="1" x14ac:dyDescent="0.3">
      <c r="A1946" s="9" t="s">
        <v>144</v>
      </c>
      <c r="B1946" s="21"/>
      <c r="C1946" s="11"/>
    </row>
    <row r="1947" spans="1:3" ht="16.5" thickBot="1" x14ac:dyDescent="0.3">
      <c r="A1947" s="6" t="s">
        <v>145</v>
      </c>
      <c r="B1947" s="5">
        <v>4</v>
      </c>
      <c r="C1947" s="16"/>
    </row>
    <row r="1948" spans="1:3" ht="16.5" thickBot="1" x14ac:dyDescent="0.3">
      <c r="A1948" s="12" t="s">
        <v>146</v>
      </c>
      <c r="B1948" s="5"/>
      <c r="C1948" s="16"/>
    </row>
    <row r="1949" spans="1:3" ht="16.5" thickBot="1" x14ac:dyDescent="0.3">
      <c r="A1949" s="12" t="s">
        <v>147</v>
      </c>
      <c r="B1949" s="5">
        <v>5</v>
      </c>
      <c r="C1949" s="16">
        <v>1</v>
      </c>
    </row>
    <row r="1950" spans="1:3" ht="16.5" thickBot="1" x14ac:dyDescent="0.3">
      <c r="A1950" s="12" t="s">
        <v>148</v>
      </c>
      <c r="B1950" s="5">
        <v>9</v>
      </c>
      <c r="C1950" s="16"/>
    </row>
    <row r="1951" spans="1:3" ht="16.5" thickBot="1" x14ac:dyDescent="0.3">
      <c r="A1951" s="12" t="s">
        <v>149</v>
      </c>
      <c r="B1951" s="5"/>
      <c r="C1951" s="16"/>
    </row>
    <row r="1952" spans="1:3" ht="16.5" thickBot="1" x14ac:dyDescent="0.3">
      <c r="A1952" s="6" t="s">
        <v>150</v>
      </c>
      <c r="B1952" s="5">
        <v>6</v>
      </c>
      <c r="C1952" s="16"/>
    </row>
    <row r="1953" spans="1:3" ht="16.5" thickBot="1" x14ac:dyDescent="0.3">
      <c r="A1953" s="12" t="s">
        <v>146</v>
      </c>
      <c r="B1953" s="5"/>
      <c r="C1953" s="16"/>
    </row>
    <row r="1954" spans="1:3" ht="16.5" thickBot="1" x14ac:dyDescent="0.3">
      <c r="A1954" s="12" t="s">
        <v>147</v>
      </c>
      <c r="B1954" s="5">
        <v>2</v>
      </c>
      <c r="C1954" s="16"/>
    </row>
    <row r="1955" spans="1:3" ht="16.5" thickBot="1" x14ac:dyDescent="0.3">
      <c r="A1955" s="12" t="s">
        <v>148</v>
      </c>
      <c r="B1955" s="5">
        <v>4</v>
      </c>
      <c r="C1955" s="16"/>
    </row>
    <row r="1956" spans="1:3" ht="16.5" thickBot="1" x14ac:dyDescent="0.3">
      <c r="A1956" s="12" t="s">
        <v>149</v>
      </c>
      <c r="B1956" s="5"/>
      <c r="C1956" s="16"/>
    </row>
    <row r="1957" spans="1:3" ht="30.75" thickBot="1" x14ac:dyDescent="0.3">
      <c r="A1957" s="6" t="s">
        <v>151</v>
      </c>
      <c r="B1957" s="5">
        <v>2</v>
      </c>
      <c r="C1957" s="16"/>
    </row>
    <row r="1958" spans="1:3" ht="16.5" thickBot="1" x14ac:dyDescent="0.3">
      <c r="A1958" s="12" t="s">
        <v>146</v>
      </c>
      <c r="B1958" s="5"/>
      <c r="C1958" s="16"/>
    </row>
    <row r="1959" spans="1:3" ht="16.5" thickBot="1" x14ac:dyDescent="0.3">
      <c r="A1959" s="12" t="s">
        <v>152</v>
      </c>
      <c r="B1959" s="5"/>
      <c r="C1959" s="16"/>
    </row>
    <row r="1960" spans="1:3" ht="16.5" thickBot="1" x14ac:dyDescent="0.3">
      <c r="A1960" s="12" t="s">
        <v>153</v>
      </c>
      <c r="B1960" s="5"/>
      <c r="C1960" s="16"/>
    </row>
    <row r="1961" spans="1:3" ht="16.5" thickBot="1" x14ac:dyDescent="0.3">
      <c r="A1961" s="12" t="s">
        <v>154</v>
      </c>
      <c r="B1961" s="5"/>
      <c r="C1961" s="16"/>
    </row>
    <row r="1962" spans="1:3" ht="18.75" thickBot="1" x14ac:dyDescent="0.3">
      <c r="A1962" s="22" t="s">
        <v>155</v>
      </c>
      <c r="B1962" s="31"/>
      <c r="C1962" s="32"/>
    </row>
    <row r="1963" spans="1:3" ht="16.5" thickBot="1" x14ac:dyDescent="0.3">
      <c r="A1963" s="12" t="s">
        <v>156</v>
      </c>
      <c r="B1963" s="16">
        <v>0</v>
      </c>
      <c r="C1963" s="16">
        <v>0</v>
      </c>
    </row>
    <row r="1964" spans="1:3" ht="16.5" thickBot="1" x14ac:dyDescent="0.3">
      <c r="A1964" s="12" t="s">
        <v>157</v>
      </c>
      <c r="B1964" s="16">
        <v>0</v>
      </c>
      <c r="C1964" s="16">
        <v>0</v>
      </c>
    </row>
    <row r="1965" spans="1:3" ht="16.5" thickBot="1" x14ac:dyDescent="0.3">
      <c r="A1965" s="12" t="s">
        <v>158</v>
      </c>
      <c r="B1965" s="16">
        <v>0</v>
      </c>
      <c r="C1965" s="16">
        <v>0</v>
      </c>
    </row>
    <row r="1966" spans="1:3" ht="16.5" thickBot="1" x14ac:dyDescent="0.3">
      <c r="A1966" s="12" t="s">
        <v>50</v>
      </c>
      <c r="B1966" s="16">
        <v>0</v>
      </c>
      <c r="C1966" s="16">
        <v>0</v>
      </c>
    </row>
    <row r="1967" spans="1:3" ht="16.5" thickBot="1" x14ac:dyDescent="0.3">
      <c r="A1967" s="18" t="s">
        <v>51</v>
      </c>
      <c r="B1967" s="19">
        <f>(B1966+B1965+B1964+B1963)</f>
        <v>0</v>
      </c>
      <c r="C1967" s="20">
        <f>(C1966+C1965+C1964+C1963)</f>
        <v>0</v>
      </c>
    </row>
    <row r="1968" spans="1:3" ht="18.75" thickBot="1" x14ac:dyDescent="0.3">
      <c r="A1968" s="9" t="s">
        <v>159</v>
      </c>
      <c r="B1968" s="10"/>
      <c r="C1968" s="33"/>
    </row>
    <row r="1969" spans="1:3" ht="16.5" thickBot="1" x14ac:dyDescent="0.3">
      <c r="A1969" s="4" t="s">
        <v>160</v>
      </c>
      <c r="B1969" s="7">
        <v>82</v>
      </c>
      <c r="C1969" s="17"/>
    </row>
    <row r="1970" spans="1:3" ht="16.5" thickBot="1" x14ac:dyDescent="0.3">
      <c r="A1970" s="55" t="s">
        <v>280</v>
      </c>
      <c r="B1970" s="17"/>
      <c r="C1970" s="17"/>
    </row>
    <row r="1971" spans="1:3" ht="31.5" thickBot="1" x14ac:dyDescent="0.3">
      <c r="A1971" s="55" t="s">
        <v>281</v>
      </c>
      <c r="B1971" s="17"/>
      <c r="C1971" s="17"/>
    </row>
    <row r="1972" spans="1:3" ht="31.5" thickBot="1" x14ac:dyDescent="0.3">
      <c r="A1972" s="55" t="s">
        <v>282</v>
      </c>
      <c r="B1972" s="17"/>
      <c r="C1972" s="17"/>
    </row>
    <row r="1973" spans="1:3" ht="16.5" thickBot="1" x14ac:dyDescent="0.3">
      <c r="A1973" s="55" t="s">
        <v>283</v>
      </c>
      <c r="B1973" s="17"/>
      <c r="C1973" s="17"/>
    </row>
    <row r="1974" spans="1:3" ht="18.75" thickBot="1" x14ac:dyDescent="0.3">
      <c r="A1974" s="9" t="s">
        <v>165</v>
      </c>
      <c r="B1974" s="10"/>
      <c r="C1974" s="33"/>
    </row>
    <row r="1975" spans="1:3" ht="16.5" thickBot="1" x14ac:dyDescent="0.3">
      <c r="A1975" s="4" t="s">
        <v>166</v>
      </c>
      <c r="B1975" s="16">
        <v>41</v>
      </c>
      <c r="C1975" s="16">
        <v>2</v>
      </c>
    </row>
    <row r="1976" spans="1:3" ht="16.5" thickBot="1" x14ac:dyDescent="0.3">
      <c r="A1976" s="55" t="s">
        <v>280</v>
      </c>
      <c r="B1976" s="16">
        <v>0</v>
      </c>
      <c r="C1976" s="16"/>
    </row>
    <row r="1977" spans="1:3" ht="31.5" thickBot="1" x14ac:dyDescent="0.3">
      <c r="A1977" s="55" t="s">
        <v>284</v>
      </c>
      <c r="B1977" s="16"/>
      <c r="C1977" s="16"/>
    </row>
    <row r="1978" spans="1:3" ht="16.5" thickBot="1" x14ac:dyDescent="0.3">
      <c r="A1978" s="55" t="s">
        <v>285</v>
      </c>
      <c r="B1978" s="16"/>
      <c r="C1978" s="16"/>
    </row>
    <row r="1979" spans="1:3" ht="16.5" thickBot="1" x14ac:dyDescent="0.3">
      <c r="A1979" s="55" t="s">
        <v>286</v>
      </c>
      <c r="B1979" s="16"/>
      <c r="C1979" s="16"/>
    </row>
    <row r="1980" spans="1:3" ht="16.5" thickBot="1" x14ac:dyDescent="0.3">
      <c r="A1980" s="55" t="s">
        <v>287</v>
      </c>
      <c r="B1980" s="16"/>
      <c r="C1980" s="16"/>
    </row>
    <row r="1981" spans="1:3" ht="16.5" thickBot="1" x14ac:dyDescent="0.3">
      <c r="A1981" s="55" t="s">
        <v>283</v>
      </c>
      <c r="B1981" s="16"/>
      <c r="C1981" s="16"/>
    </row>
    <row r="1982" spans="1:3" ht="36.75" thickBot="1" x14ac:dyDescent="0.3">
      <c r="A1982" s="22" t="s">
        <v>171</v>
      </c>
      <c r="B1982" s="10"/>
      <c r="C1982" s="33"/>
    </row>
    <row r="1983" spans="1:3" ht="16.5" thickBot="1" x14ac:dyDescent="0.3">
      <c r="A1983" s="4" t="s">
        <v>172</v>
      </c>
      <c r="B1983" s="5">
        <v>0</v>
      </c>
      <c r="C1983" s="16">
        <v>0</v>
      </c>
    </row>
    <row r="1984" spans="1:3" ht="16.5" thickBot="1" x14ac:dyDescent="0.3">
      <c r="A1984" s="4" t="s">
        <v>173</v>
      </c>
      <c r="B1984" s="5">
        <v>6</v>
      </c>
      <c r="C1984" s="16"/>
    </row>
    <row r="1985" spans="1:3" ht="16.5" thickBot="1" x14ac:dyDescent="0.3">
      <c r="A1985" s="12" t="s">
        <v>174</v>
      </c>
      <c r="B1985" s="16"/>
      <c r="C1985" s="16"/>
    </row>
    <row r="1986" spans="1:3" ht="16.5" thickBot="1" x14ac:dyDescent="0.3">
      <c r="A1986" s="12" t="s">
        <v>175</v>
      </c>
      <c r="B1986" s="16"/>
      <c r="C1986" s="16"/>
    </row>
    <row r="1987" spans="1:3" ht="16.5" thickBot="1" x14ac:dyDescent="0.3">
      <c r="A1987" s="55" t="s">
        <v>283</v>
      </c>
      <c r="B1987" s="16"/>
      <c r="C1987" s="16"/>
    </row>
    <row r="1988" spans="1:3" ht="16.5" thickBot="1" x14ac:dyDescent="0.3">
      <c r="A1988" s="6" t="s">
        <v>176</v>
      </c>
      <c r="B1988" s="16">
        <v>316</v>
      </c>
      <c r="C1988" s="16"/>
    </row>
    <row r="1989" spans="1:3" ht="36.75" thickBot="1" x14ac:dyDescent="0.3">
      <c r="A1989" s="22" t="s">
        <v>177</v>
      </c>
      <c r="B1989" s="10"/>
      <c r="C1989" s="33"/>
    </row>
    <row r="1990" spans="1:3" ht="16.5" thickBot="1" x14ac:dyDescent="0.3">
      <c r="A1990" s="34" t="s">
        <v>178</v>
      </c>
      <c r="B1990" s="10"/>
      <c r="C1990" s="33"/>
    </row>
    <row r="1991" spans="1:3" ht="16.5" thickBot="1" x14ac:dyDescent="0.3">
      <c r="A1991" s="12" t="s">
        <v>179</v>
      </c>
      <c r="B1991" s="5"/>
      <c r="C1991" s="16"/>
    </row>
    <row r="1992" spans="1:3" ht="16.5" thickBot="1" x14ac:dyDescent="0.3">
      <c r="A1992" s="12" t="s">
        <v>134</v>
      </c>
      <c r="B1992" s="5"/>
      <c r="C1992" s="16"/>
    </row>
    <row r="1993" spans="1:3" ht="16.5" thickBot="1" x14ac:dyDescent="0.3">
      <c r="A1993" s="12" t="s">
        <v>180</v>
      </c>
      <c r="B1993" s="5">
        <v>4</v>
      </c>
      <c r="C1993" s="16"/>
    </row>
    <row r="1994" spans="1:3" ht="16.5" thickBot="1" x14ac:dyDescent="0.3">
      <c r="A1994" s="12" t="s">
        <v>181</v>
      </c>
      <c r="B1994" s="5">
        <v>2</v>
      </c>
      <c r="C1994" s="16"/>
    </row>
    <row r="1995" spans="1:3" ht="16.5" thickBot="1" x14ac:dyDescent="0.3">
      <c r="A1995" s="12" t="s">
        <v>182</v>
      </c>
      <c r="B1995" s="5">
        <v>1</v>
      </c>
      <c r="C1995" s="16"/>
    </row>
    <row r="1996" spans="1:3" ht="16.5" thickBot="1" x14ac:dyDescent="0.3">
      <c r="A1996" s="12" t="s">
        <v>183</v>
      </c>
      <c r="B1996" s="5">
        <v>6</v>
      </c>
      <c r="C1996" s="16">
        <v>2</v>
      </c>
    </row>
    <row r="1997" spans="1:3" ht="16.5" thickBot="1" x14ac:dyDescent="0.3">
      <c r="A1997" s="12" t="s">
        <v>184</v>
      </c>
      <c r="B1997" s="5"/>
      <c r="C1997" s="16"/>
    </row>
    <row r="1998" spans="1:3" ht="16.5" thickBot="1" x14ac:dyDescent="0.3">
      <c r="A1998" s="12" t="s">
        <v>185</v>
      </c>
      <c r="B1998" s="5"/>
      <c r="C1998" s="16"/>
    </row>
    <row r="1999" spans="1:3" ht="30.75" thickBot="1" x14ac:dyDescent="0.3">
      <c r="A1999" s="12" t="s">
        <v>186</v>
      </c>
      <c r="B1999" s="5">
        <v>1</v>
      </c>
      <c r="C1999" s="16"/>
    </row>
    <row r="2000" spans="1:3" ht="16.5" thickBot="1" x14ac:dyDescent="0.3">
      <c r="A2000" s="12" t="s">
        <v>187</v>
      </c>
      <c r="B2000" s="5">
        <v>8</v>
      </c>
      <c r="C2000" s="16"/>
    </row>
    <row r="2001" spans="1:3" ht="16.5" thickBot="1" x14ac:dyDescent="0.3">
      <c r="A2001" s="12" t="s">
        <v>188</v>
      </c>
      <c r="B2001" s="5">
        <v>1</v>
      </c>
      <c r="C2001" s="16"/>
    </row>
    <row r="2002" spans="1:3" ht="16.5" thickBot="1" x14ac:dyDescent="0.3">
      <c r="A2002" s="12" t="s">
        <v>189</v>
      </c>
      <c r="B2002" s="5"/>
      <c r="C2002" s="16"/>
    </row>
    <row r="2003" spans="1:3" ht="16.5" thickBot="1" x14ac:dyDescent="0.3">
      <c r="A2003" s="12" t="s">
        <v>190</v>
      </c>
      <c r="B2003" s="5"/>
      <c r="C2003" s="16"/>
    </row>
    <row r="2004" spans="1:3" ht="16.5" thickBot="1" x14ac:dyDescent="0.3">
      <c r="A2004" s="24" t="s">
        <v>191</v>
      </c>
      <c r="B2004" s="5"/>
      <c r="C2004" s="16"/>
    </row>
    <row r="2005" spans="1:3" ht="16.5" thickBot="1" x14ac:dyDescent="0.3">
      <c r="A2005" s="24" t="s">
        <v>192</v>
      </c>
      <c r="B2005" s="5"/>
      <c r="C2005" s="16"/>
    </row>
    <row r="2006" spans="1:3" ht="16.5" thickBot="1" x14ac:dyDescent="0.3">
      <c r="A2006" s="18" t="s">
        <v>51</v>
      </c>
      <c r="B2006" s="19">
        <f>(B2005+B2004+B2003+B2002+B2001+B2000+B1999+B1998+B1997+B1996+B1995+B1994+B1993+B1992+B1991)</f>
        <v>23</v>
      </c>
      <c r="C2006" s="20">
        <f>(C2005+C2004+C2003+C2002+C2001+C2000+C1999+C1998+C1997+C1996+C1995+C1994+C1993+C1992+C1991)</f>
        <v>2</v>
      </c>
    </row>
    <row r="2007" spans="1:3" ht="36.75" thickBot="1" x14ac:dyDescent="0.3">
      <c r="A2007" s="9" t="s">
        <v>193</v>
      </c>
      <c r="B2007" s="10"/>
      <c r="C2007" s="33"/>
    </row>
    <row r="2008" spans="1:3" ht="16.5" thickBot="1" x14ac:dyDescent="0.3">
      <c r="A2008" s="12" t="s">
        <v>194</v>
      </c>
      <c r="B2008" s="5">
        <v>36</v>
      </c>
      <c r="C2008" s="16">
        <v>1</v>
      </c>
    </row>
    <row r="2009" spans="1:3" ht="16.5" thickBot="1" x14ac:dyDescent="0.3">
      <c r="A2009" s="12" t="s">
        <v>195</v>
      </c>
      <c r="B2009" s="5">
        <v>0</v>
      </c>
      <c r="C2009" s="16">
        <v>0</v>
      </c>
    </row>
    <row r="2010" spans="1:3" ht="16.5" thickBot="1" x14ac:dyDescent="0.3">
      <c r="A2010" s="12" t="s">
        <v>196</v>
      </c>
      <c r="B2010" s="5">
        <v>0</v>
      </c>
      <c r="C2010" s="16">
        <v>0</v>
      </c>
    </row>
    <row r="2011" spans="1:3" ht="16.5" thickBot="1" x14ac:dyDescent="0.3">
      <c r="A2011" s="12" t="s">
        <v>197</v>
      </c>
      <c r="B2011" s="5">
        <v>5</v>
      </c>
      <c r="C2011" s="16">
        <v>0</v>
      </c>
    </row>
    <row r="2012" spans="1:3" ht="16.5" thickBot="1" x14ac:dyDescent="0.3">
      <c r="A2012" s="12" t="s">
        <v>198</v>
      </c>
      <c r="B2012" s="5">
        <v>1</v>
      </c>
      <c r="C2012" s="16">
        <v>0</v>
      </c>
    </row>
    <row r="2013" spans="1:3" ht="16.5" thickBot="1" x14ac:dyDescent="0.3">
      <c r="A2013" s="12" t="s">
        <v>199</v>
      </c>
      <c r="B2013" s="5">
        <v>0</v>
      </c>
      <c r="C2013" s="16">
        <v>0</v>
      </c>
    </row>
    <row r="2014" spans="1:3" ht="16.5" thickBot="1" x14ac:dyDescent="0.3">
      <c r="A2014" s="12" t="s">
        <v>200</v>
      </c>
      <c r="B2014" s="5">
        <v>0</v>
      </c>
      <c r="C2014" s="16">
        <v>0</v>
      </c>
    </row>
    <row r="2015" spans="1:3" ht="16.5" thickBot="1" x14ac:dyDescent="0.3">
      <c r="A2015" s="18" t="s">
        <v>51</v>
      </c>
      <c r="B2015" s="19">
        <f>(B2014+B2013+B2012+B2011+B2010+B2009+B2008)</f>
        <v>42</v>
      </c>
      <c r="C2015" s="20">
        <f>(C2014+C2013+C2012+C2011+C2010+C2009+C2008)</f>
        <v>1</v>
      </c>
    </row>
    <row r="2016" spans="1:3" ht="36.75" thickBot="1" x14ac:dyDescent="0.3">
      <c r="A2016" s="9" t="s">
        <v>201</v>
      </c>
      <c r="B2016" s="10"/>
      <c r="C2016" s="33"/>
    </row>
    <row r="2017" spans="1:3" ht="16.5" thickBot="1" x14ac:dyDescent="0.3">
      <c r="A2017" s="12" t="s">
        <v>202</v>
      </c>
      <c r="B2017" s="5">
        <v>2</v>
      </c>
      <c r="C2017" s="16">
        <v>0</v>
      </c>
    </row>
    <row r="2018" spans="1:3" ht="16.5" thickBot="1" x14ac:dyDescent="0.3">
      <c r="A2018" s="12" t="s">
        <v>203</v>
      </c>
      <c r="B2018" s="5">
        <v>9</v>
      </c>
      <c r="C2018" s="16">
        <v>0</v>
      </c>
    </row>
    <row r="2019" spans="1:3" ht="16.5" thickBot="1" x14ac:dyDescent="0.3">
      <c r="A2019" s="12" t="s">
        <v>204</v>
      </c>
      <c r="B2019" s="5">
        <v>0</v>
      </c>
      <c r="C2019" s="16">
        <v>0</v>
      </c>
    </row>
    <row r="2020" spans="1:3" ht="16.5" thickBot="1" x14ac:dyDescent="0.3">
      <c r="A2020" s="12" t="s">
        <v>205</v>
      </c>
      <c r="B2020" s="5">
        <v>0</v>
      </c>
      <c r="C2020" s="16">
        <v>0</v>
      </c>
    </row>
    <row r="2021" spans="1:3" ht="16.5" thickBot="1" x14ac:dyDescent="0.3">
      <c r="A2021" s="18" t="s">
        <v>51</v>
      </c>
      <c r="B2021" s="19">
        <f>(B2020+B2019+B2018+B2017)</f>
        <v>11</v>
      </c>
      <c r="C2021" s="20">
        <f>(C2020+C2019+C2018+C2017)</f>
        <v>0</v>
      </c>
    </row>
    <row r="2022" spans="1:3" ht="36.75" thickBot="1" x14ac:dyDescent="0.3">
      <c r="A2022" s="35" t="s">
        <v>206</v>
      </c>
      <c r="B2022" s="10"/>
      <c r="C2022" s="33"/>
    </row>
    <row r="2023" spans="1:3" ht="30.75" thickBot="1" x14ac:dyDescent="0.3">
      <c r="A2023" s="24" t="s">
        <v>84</v>
      </c>
      <c r="B2023" s="5">
        <v>0</v>
      </c>
      <c r="C2023" s="16">
        <v>2</v>
      </c>
    </row>
    <row r="2024" spans="1:3" ht="30.75" thickBot="1" x14ac:dyDescent="0.3">
      <c r="A2024" s="24" t="s">
        <v>85</v>
      </c>
      <c r="B2024" s="5">
        <v>0</v>
      </c>
      <c r="C2024" s="16">
        <v>0</v>
      </c>
    </row>
    <row r="2025" spans="1:3" ht="16.5" thickBot="1" x14ac:dyDescent="0.3">
      <c r="A2025" s="24" t="s">
        <v>86</v>
      </c>
      <c r="B2025" s="5">
        <v>0</v>
      </c>
      <c r="C2025" s="16">
        <v>0</v>
      </c>
    </row>
    <row r="2026" spans="1:3" ht="16.5" thickBot="1" x14ac:dyDescent="0.3">
      <c r="A2026" s="24" t="s">
        <v>207</v>
      </c>
      <c r="B2026" s="5">
        <v>1</v>
      </c>
      <c r="C2026" s="16">
        <v>0</v>
      </c>
    </row>
    <row r="2027" spans="1:3" ht="16.5" thickBot="1" x14ac:dyDescent="0.3">
      <c r="A2027" s="12" t="s">
        <v>288</v>
      </c>
      <c r="B2027" s="5">
        <v>8</v>
      </c>
      <c r="C2027" s="16">
        <v>0</v>
      </c>
    </row>
    <row r="2028" spans="1:3" ht="16.5" thickBot="1" x14ac:dyDescent="0.3">
      <c r="A2028" s="12" t="s">
        <v>289</v>
      </c>
      <c r="B2028" s="5">
        <v>1</v>
      </c>
      <c r="C2028" s="16">
        <v>0</v>
      </c>
    </row>
    <row r="2029" spans="1:3" ht="16.5" thickBot="1" x14ac:dyDescent="0.3">
      <c r="A2029" s="24" t="s">
        <v>210</v>
      </c>
      <c r="B2029" s="5">
        <v>0</v>
      </c>
      <c r="C2029" s="16">
        <v>0</v>
      </c>
    </row>
    <row r="2030" spans="1:3" ht="16.5" thickBot="1" x14ac:dyDescent="0.3">
      <c r="A2030" s="12" t="s">
        <v>211</v>
      </c>
      <c r="B2030" s="16">
        <v>0</v>
      </c>
      <c r="C2030" s="16">
        <v>0</v>
      </c>
    </row>
    <row r="2031" spans="1:3" ht="16.5" thickBot="1" x14ac:dyDescent="0.3">
      <c r="A2031" s="12" t="s">
        <v>212</v>
      </c>
      <c r="B2031" s="16">
        <v>0</v>
      </c>
      <c r="C2031" s="16">
        <v>0</v>
      </c>
    </row>
    <row r="2032" spans="1:3" ht="16.5" thickBot="1" x14ac:dyDescent="0.3">
      <c r="A2032" s="12" t="s">
        <v>213</v>
      </c>
      <c r="B2032" s="16">
        <v>0</v>
      </c>
      <c r="C2032" s="16">
        <v>0</v>
      </c>
    </row>
    <row r="2033" spans="1:3" ht="16.5" thickBot="1" x14ac:dyDescent="0.3">
      <c r="A2033" s="36" t="s">
        <v>214</v>
      </c>
      <c r="B2033" s="16">
        <v>0</v>
      </c>
      <c r="C2033" s="16">
        <v>0</v>
      </c>
    </row>
    <row r="2034" spans="1:3" ht="16.5" thickBot="1" x14ac:dyDescent="0.3">
      <c r="A2034" s="18" t="s">
        <v>51</v>
      </c>
      <c r="B2034" s="19">
        <f>(B2033+B2032+B2031+B2030+B2029+B2028+B2027+B2026+B2025+B2024+B2023)</f>
        <v>10</v>
      </c>
      <c r="C2034" s="20">
        <f>(C2033+C2032+C2031+C2030+C2029+C2028+C2027+C2026+C2025+C2024+C2023)</f>
        <v>2</v>
      </c>
    </row>
    <row r="2035" spans="1:3" ht="18.75" thickBot="1" x14ac:dyDescent="0.3">
      <c r="A2035" s="22" t="s">
        <v>215</v>
      </c>
      <c r="B2035" s="10"/>
      <c r="C2035" s="33"/>
    </row>
    <row r="2036" spans="1:3" ht="18.75" thickBot="1" x14ac:dyDescent="0.3">
      <c r="A2036" s="29" t="s">
        <v>216</v>
      </c>
      <c r="B2036" s="10"/>
      <c r="C2036" s="33"/>
    </row>
    <row r="2037" spans="1:3" ht="16.5" thickBot="1" x14ac:dyDescent="0.3">
      <c r="A2037" s="12" t="s">
        <v>217</v>
      </c>
      <c r="B2037" s="5">
        <v>0</v>
      </c>
      <c r="C2037" s="16">
        <v>0</v>
      </c>
    </row>
    <row r="2038" spans="1:3" ht="16.5" thickBot="1" x14ac:dyDescent="0.3">
      <c r="A2038" s="12" t="s">
        <v>146</v>
      </c>
      <c r="B2038" s="16">
        <v>0</v>
      </c>
      <c r="C2038" s="16">
        <v>0</v>
      </c>
    </row>
    <row r="2039" spans="1:3" ht="16.5" thickBot="1" x14ac:dyDescent="0.3">
      <c r="A2039" s="12" t="s">
        <v>152</v>
      </c>
      <c r="B2039" s="16">
        <v>0</v>
      </c>
      <c r="C2039" s="16">
        <v>0</v>
      </c>
    </row>
    <row r="2040" spans="1:3" ht="16.5" thickBot="1" x14ac:dyDescent="0.3">
      <c r="A2040" s="12" t="s">
        <v>153</v>
      </c>
      <c r="B2040" s="16">
        <v>0</v>
      </c>
      <c r="C2040" s="16">
        <v>0</v>
      </c>
    </row>
    <row r="2041" spans="1:3" ht="16.5" thickBot="1" x14ac:dyDescent="0.3">
      <c r="A2041" s="12" t="s">
        <v>154</v>
      </c>
      <c r="B2041" s="16">
        <v>0</v>
      </c>
      <c r="C2041" s="16">
        <v>0</v>
      </c>
    </row>
    <row r="2042" spans="1:3" ht="18.75" thickBot="1" x14ac:dyDescent="0.3">
      <c r="A2042" s="29" t="s">
        <v>218</v>
      </c>
      <c r="B2042" s="10"/>
      <c r="C2042" s="33"/>
    </row>
    <row r="2043" spans="1:3" ht="16.5" thickBot="1" x14ac:dyDescent="0.3">
      <c r="A2043" s="12" t="s">
        <v>217</v>
      </c>
      <c r="B2043" s="5">
        <v>6</v>
      </c>
      <c r="C2043" s="16">
        <v>0</v>
      </c>
    </row>
    <row r="2044" spans="1:3" ht="16.5" thickBot="1" x14ac:dyDescent="0.3">
      <c r="A2044" s="12" t="s">
        <v>146</v>
      </c>
      <c r="B2044" s="5">
        <v>0</v>
      </c>
      <c r="C2044" s="16">
        <v>0</v>
      </c>
    </row>
    <row r="2045" spans="1:3" ht="16.5" thickBot="1" x14ac:dyDescent="0.3">
      <c r="A2045" s="12" t="s">
        <v>152</v>
      </c>
      <c r="B2045" s="5">
        <v>0</v>
      </c>
      <c r="C2045" s="16">
        <v>0</v>
      </c>
    </row>
    <row r="2046" spans="1:3" ht="16.5" thickBot="1" x14ac:dyDescent="0.3">
      <c r="A2046" s="12" t="s">
        <v>153</v>
      </c>
      <c r="B2046" s="5">
        <v>1</v>
      </c>
      <c r="C2046" s="16">
        <v>0</v>
      </c>
    </row>
    <row r="2047" spans="1:3" ht="16.5" thickBot="1" x14ac:dyDescent="0.3">
      <c r="A2047" s="12" t="s">
        <v>154</v>
      </c>
      <c r="B2047" s="5">
        <v>0</v>
      </c>
      <c r="C2047" s="16">
        <v>0</v>
      </c>
    </row>
    <row r="2048" spans="1:3" ht="18.75" thickBot="1" x14ac:dyDescent="0.3">
      <c r="A2048" s="29" t="s">
        <v>219</v>
      </c>
      <c r="B2048" s="10"/>
      <c r="C2048" s="33"/>
    </row>
    <row r="2049" spans="1:3" ht="16.5" thickBot="1" x14ac:dyDescent="0.3">
      <c r="A2049" s="12" t="s">
        <v>217</v>
      </c>
      <c r="B2049" s="5">
        <v>0</v>
      </c>
      <c r="C2049" s="16">
        <v>0</v>
      </c>
    </row>
    <row r="2050" spans="1:3" ht="16.5" thickBot="1" x14ac:dyDescent="0.3">
      <c r="A2050" s="12" t="s">
        <v>146</v>
      </c>
      <c r="B2050" s="16">
        <v>0</v>
      </c>
      <c r="C2050" s="16">
        <v>0</v>
      </c>
    </row>
    <row r="2051" spans="1:3" ht="16.5" thickBot="1" x14ac:dyDescent="0.3">
      <c r="A2051" s="12" t="s">
        <v>152</v>
      </c>
      <c r="B2051" s="16">
        <v>0</v>
      </c>
      <c r="C2051" s="16">
        <v>0</v>
      </c>
    </row>
    <row r="2052" spans="1:3" ht="16.5" thickBot="1" x14ac:dyDescent="0.3">
      <c r="A2052" s="12" t="s">
        <v>153</v>
      </c>
      <c r="B2052" s="16">
        <v>0</v>
      </c>
      <c r="C2052" s="16">
        <v>0</v>
      </c>
    </row>
    <row r="2053" spans="1:3" ht="16.5" thickBot="1" x14ac:dyDescent="0.3">
      <c r="A2053" s="12" t="s">
        <v>154</v>
      </c>
      <c r="B2053" s="16">
        <v>0</v>
      </c>
      <c r="C2053" s="16">
        <v>0</v>
      </c>
    </row>
    <row r="2054" spans="1:3" ht="36.75" thickBot="1" x14ac:dyDescent="0.3">
      <c r="A2054" s="29" t="s">
        <v>220</v>
      </c>
      <c r="B2054" s="10"/>
      <c r="C2054" s="33"/>
    </row>
    <row r="2055" spans="1:3" ht="16.5" thickBot="1" x14ac:dyDescent="0.3">
      <c r="A2055" s="12" t="s">
        <v>221</v>
      </c>
      <c r="B2055" s="5">
        <v>0</v>
      </c>
      <c r="C2055" s="37">
        <v>0</v>
      </c>
    </row>
    <row r="2056" spans="1:3" ht="16.5" thickBot="1" x14ac:dyDescent="0.3">
      <c r="A2056" s="12" t="s">
        <v>147</v>
      </c>
      <c r="B2056" s="16">
        <v>0</v>
      </c>
      <c r="C2056" s="62">
        <v>0</v>
      </c>
    </row>
    <row r="2057" spans="1:3" ht="16.5" thickBot="1" x14ac:dyDescent="0.3">
      <c r="A2057" s="12" t="s">
        <v>148</v>
      </c>
      <c r="B2057" s="16">
        <v>0</v>
      </c>
      <c r="C2057" s="62">
        <v>0</v>
      </c>
    </row>
    <row r="2058" spans="1:3" ht="36.75" thickBot="1" x14ac:dyDescent="0.3">
      <c r="A2058" s="29" t="s">
        <v>222</v>
      </c>
      <c r="B2058" s="10"/>
      <c r="C2058" s="33"/>
    </row>
    <row r="2059" spans="1:3" ht="16.5" thickBot="1" x14ac:dyDescent="0.3">
      <c r="A2059" s="12" t="s">
        <v>223</v>
      </c>
      <c r="B2059" s="5">
        <v>0</v>
      </c>
      <c r="C2059" s="16">
        <v>0</v>
      </c>
    </row>
    <row r="2060" spans="1:3" ht="16.5" thickBot="1" x14ac:dyDescent="0.3">
      <c r="A2060" s="12" t="s">
        <v>147</v>
      </c>
      <c r="B2060" s="16">
        <v>0</v>
      </c>
      <c r="C2060" s="16">
        <v>0</v>
      </c>
    </row>
    <row r="2061" spans="1:3" ht="16.5" thickBot="1" x14ac:dyDescent="0.3">
      <c r="A2061" s="12" t="s">
        <v>148</v>
      </c>
      <c r="B2061" s="16">
        <v>0</v>
      </c>
      <c r="C2061" s="16">
        <v>0</v>
      </c>
    </row>
    <row r="2062" spans="1:3" ht="36.75" thickBot="1" x14ac:dyDescent="0.3">
      <c r="A2062" s="29" t="s">
        <v>224</v>
      </c>
      <c r="B2062" s="10"/>
      <c r="C2062" s="33"/>
    </row>
    <row r="2063" spans="1:3" ht="16.5" thickBot="1" x14ac:dyDescent="0.3">
      <c r="A2063" s="12" t="s">
        <v>217</v>
      </c>
      <c r="B2063" s="5">
        <v>6</v>
      </c>
      <c r="C2063" s="16">
        <v>0</v>
      </c>
    </row>
    <row r="2064" spans="1:3" ht="16.5" thickBot="1" x14ac:dyDescent="0.3">
      <c r="A2064" s="12" t="s">
        <v>146</v>
      </c>
      <c r="B2064" s="5">
        <v>0</v>
      </c>
      <c r="C2064" s="16">
        <v>0</v>
      </c>
    </row>
    <row r="2065" spans="1:3" ht="16.5" thickBot="1" x14ac:dyDescent="0.3">
      <c r="A2065" s="12" t="s">
        <v>152</v>
      </c>
      <c r="B2065" s="5">
        <v>2</v>
      </c>
      <c r="C2065" s="16">
        <v>0</v>
      </c>
    </row>
    <row r="2066" spans="1:3" ht="16.5" thickBot="1" x14ac:dyDescent="0.3">
      <c r="A2066" s="12" t="s">
        <v>153</v>
      </c>
      <c r="B2066" s="5">
        <v>4</v>
      </c>
      <c r="C2066" s="16">
        <v>0</v>
      </c>
    </row>
    <row r="2067" spans="1:3" ht="16.5" thickBot="1" x14ac:dyDescent="0.3">
      <c r="A2067" s="12" t="s">
        <v>154</v>
      </c>
      <c r="B2067" s="7">
        <v>0</v>
      </c>
      <c r="C2067" s="16">
        <v>0</v>
      </c>
    </row>
    <row r="2068" spans="1:3" ht="18.75" thickBot="1" x14ac:dyDescent="0.3">
      <c r="A2068" s="9" t="s">
        <v>225</v>
      </c>
      <c r="B2068" s="10"/>
      <c r="C2068" s="33"/>
    </row>
    <row r="2069" spans="1:3" ht="16.5" thickBot="1" x14ac:dyDescent="0.3">
      <c r="A2069" s="55" t="s">
        <v>290</v>
      </c>
      <c r="B2069" s="16">
        <v>0</v>
      </c>
      <c r="C2069" s="16">
        <v>0</v>
      </c>
    </row>
    <row r="2070" spans="1:3" ht="31.5" thickBot="1" x14ac:dyDescent="0.3">
      <c r="A2070" s="55" t="s">
        <v>291</v>
      </c>
      <c r="B2070" s="16">
        <v>0</v>
      </c>
      <c r="C2070" s="16">
        <v>0</v>
      </c>
    </row>
    <row r="2071" spans="1:3" ht="18.75" thickBot="1" x14ac:dyDescent="0.3">
      <c r="A2071" s="22" t="s">
        <v>228</v>
      </c>
      <c r="B2071" s="10"/>
      <c r="C2071" s="33"/>
    </row>
    <row r="2072" spans="1:3" ht="30.75" thickBot="1" x14ac:dyDescent="0.3">
      <c r="A2072" s="12" t="s">
        <v>229</v>
      </c>
      <c r="B2072" s="5">
        <v>0</v>
      </c>
      <c r="C2072" s="37">
        <v>1</v>
      </c>
    </row>
    <row r="2073" spans="1:3" ht="16.5" thickBot="1" x14ac:dyDescent="0.3">
      <c r="A2073" s="55" t="s">
        <v>292</v>
      </c>
      <c r="B2073" s="5">
        <v>0</v>
      </c>
      <c r="C2073" s="16">
        <v>0</v>
      </c>
    </row>
    <row r="2074" spans="1:3" ht="36.75" thickBot="1" x14ac:dyDescent="0.3">
      <c r="A2074" s="9" t="s">
        <v>231</v>
      </c>
      <c r="B2074" s="38"/>
      <c r="C2074" s="39"/>
    </row>
    <row r="2075" spans="1:3" ht="17.25" thickTop="1" thickBot="1" x14ac:dyDescent="0.3">
      <c r="A2075" s="40" t="s">
        <v>232</v>
      </c>
      <c r="B2075" s="41">
        <v>9</v>
      </c>
      <c r="C2075" s="42">
        <v>0</v>
      </c>
    </row>
    <row r="2076" spans="1:3" ht="17.25" thickTop="1" thickBot="1" x14ac:dyDescent="0.3">
      <c r="A2076" s="40" t="s">
        <v>233</v>
      </c>
      <c r="B2076" s="43">
        <v>0</v>
      </c>
      <c r="C2076" s="42">
        <v>0</v>
      </c>
    </row>
    <row r="2077" spans="1:3" ht="16.5" thickBot="1" x14ac:dyDescent="0.3">
      <c r="A2077" s="44" t="s">
        <v>234</v>
      </c>
      <c r="B2077" s="45">
        <v>0</v>
      </c>
      <c r="C2077" s="46">
        <v>0</v>
      </c>
    </row>
    <row r="2078" spans="1:3" ht="16.5" thickBot="1" x14ac:dyDescent="0.3">
      <c r="A2078" s="12" t="s">
        <v>235</v>
      </c>
      <c r="B2078" s="5">
        <v>0</v>
      </c>
      <c r="C2078" s="61">
        <v>0</v>
      </c>
    </row>
    <row r="2079" spans="1:3" ht="16.5" thickBot="1" x14ac:dyDescent="0.3">
      <c r="A2079" s="47" t="s">
        <v>236</v>
      </c>
      <c r="B2079" s="5">
        <v>6</v>
      </c>
      <c r="C2079" s="61">
        <v>0</v>
      </c>
    </row>
    <row r="2080" spans="1:3" ht="16.5" thickBot="1" x14ac:dyDescent="0.3">
      <c r="A2080" s="47" t="s">
        <v>237</v>
      </c>
      <c r="B2080" s="5">
        <v>0</v>
      </c>
      <c r="C2080" s="61">
        <v>0</v>
      </c>
    </row>
    <row r="2081" spans="1:3" ht="16.5" thickBot="1" x14ac:dyDescent="0.3">
      <c r="A2081" s="47" t="s">
        <v>238</v>
      </c>
      <c r="B2081" s="5">
        <v>2</v>
      </c>
      <c r="C2081" s="61">
        <v>0</v>
      </c>
    </row>
    <row r="2082" spans="1:3" ht="16.5" thickBot="1" x14ac:dyDescent="0.3">
      <c r="A2082" s="56" t="s">
        <v>239</v>
      </c>
      <c r="B2082" s="5">
        <v>0</v>
      </c>
      <c r="C2082" s="61">
        <v>0</v>
      </c>
    </row>
    <row r="2083" spans="1:3" ht="16.5" thickBot="1" x14ac:dyDescent="0.3">
      <c r="A2083" s="56" t="s">
        <v>240</v>
      </c>
      <c r="B2083" s="16">
        <v>0</v>
      </c>
      <c r="C2083" s="61">
        <v>0</v>
      </c>
    </row>
    <row r="2084" spans="1:3" ht="16.5" thickBot="1" x14ac:dyDescent="0.3">
      <c r="A2084" s="56" t="s">
        <v>241</v>
      </c>
      <c r="B2084" s="16">
        <v>0</v>
      </c>
      <c r="C2084" s="61">
        <v>0</v>
      </c>
    </row>
    <row r="2085" spans="1:3" ht="16.5" thickBot="1" x14ac:dyDescent="0.3">
      <c r="A2085" s="56" t="s">
        <v>242</v>
      </c>
      <c r="B2085" s="16">
        <v>0</v>
      </c>
      <c r="C2085" s="61">
        <v>0</v>
      </c>
    </row>
    <row r="2086" spans="1:3" ht="16.5" thickBot="1" x14ac:dyDescent="0.3">
      <c r="A2086" s="47" t="s">
        <v>243</v>
      </c>
      <c r="B2086" s="16">
        <v>0</v>
      </c>
      <c r="C2086" s="61">
        <v>0</v>
      </c>
    </row>
    <row r="2087" spans="1:3" ht="16.5" thickBot="1" x14ac:dyDescent="0.3">
      <c r="A2087" s="48" t="s">
        <v>244</v>
      </c>
      <c r="B2087" s="16">
        <v>0</v>
      </c>
      <c r="C2087" s="61">
        <v>0</v>
      </c>
    </row>
    <row r="2088" spans="1:3" ht="16.5" thickBot="1" x14ac:dyDescent="0.3">
      <c r="A2088" s="48" t="s">
        <v>245</v>
      </c>
      <c r="B2088" s="16">
        <v>0</v>
      </c>
      <c r="C2088" s="61">
        <v>0</v>
      </c>
    </row>
    <row r="2089" spans="1:3" ht="30.75" thickBot="1" x14ac:dyDescent="0.3">
      <c r="A2089" s="48" t="s">
        <v>246</v>
      </c>
      <c r="B2089" s="16">
        <v>0</v>
      </c>
      <c r="C2089" s="61">
        <v>0</v>
      </c>
    </row>
    <row r="2090" spans="1:3" ht="16.5" thickBot="1" x14ac:dyDescent="0.3">
      <c r="A2090" s="48" t="s">
        <v>141</v>
      </c>
      <c r="B2090" s="16">
        <v>0</v>
      </c>
      <c r="C2090" s="61">
        <v>0</v>
      </c>
    </row>
    <row r="2091" spans="1:3" ht="16.5" thickBot="1" x14ac:dyDescent="0.3">
      <c r="A2091" s="48" t="s">
        <v>247</v>
      </c>
      <c r="B2091" s="16">
        <v>0</v>
      </c>
      <c r="C2091" s="61">
        <v>0</v>
      </c>
    </row>
    <row r="2092" spans="1:3" ht="16.5" thickBot="1" x14ac:dyDescent="0.3">
      <c r="A2092" s="18" t="s">
        <v>51</v>
      </c>
      <c r="B2092" s="19">
        <f>(B2091+B2090+B2089+B2088+B2087+B2086+B2085+B2084+B2083+B2082+B2081+B2080+B2079+B2078+B2077)</f>
        <v>8</v>
      </c>
      <c r="C2092" s="20">
        <f>(C2091+C2090+C2089+C2088+C2087+C2086+C2085+C2084+C2083+C2082+C2081+C2080+C2079+C2078+C2077)</f>
        <v>0</v>
      </c>
    </row>
    <row r="2093" spans="1:3" ht="16.5" thickBot="1" x14ac:dyDescent="0.3">
      <c r="A2093" s="57" t="s">
        <v>248</v>
      </c>
      <c r="B2093" s="7">
        <v>0</v>
      </c>
      <c r="C2093" s="17">
        <v>0</v>
      </c>
    </row>
    <row r="2094" spans="1:3" ht="16.5" thickBot="1" x14ac:dyDescent="0.3">
      <c r="A2094" s="57" t="s">
        <v>249</v>
      </c>
      <c r="B2094" s="17">
        <v>0</v>
      </c>
      <c r="C2094" s="17">
        <v>0</v>
      </c>
    </row>
    <row r="2095" spans="1:3" ht="16.5" thickBot="1" x14ac:dyDescent="0.3">
      <c r="A2095" s="55" t="s">
        <v>293</v>
      </c>
      <c r="B2095" s="17">
        <v>0</v>
      </c>
      <c r="C2095" s="17">
        <v>0</v>
      </c>
    </row>
    <row r="2096" spans="1:3" ht="54.75" thickBot="1" x14ac:dyDescent="0.3">
      <c r="A2096" s="29" t="s">
        <v>251</v>
      </c>
      <c r="B2096" s="10"/>
      <c r="C2096" s="33"/>
    </row>
    <row r="2097" spans="1:3" ht="30.75" thickBot="1" x14ac:dyDescent="0.3">
      <c r="A2097" s="12" t="s">
        <v>252</v>
      </c>
      <c r="B2097" s="5">
        <v>0</v>
      </c>
      <c r="C2097" s="37">
        <v>0</v>
      </c>
    </row>
    <row r="2098" spans="1:3" ht="30.75" thickBot="1" x14ac:dyDescent="0.3">
      <c r="A2098" s="12" t="s">
        <v>253</v>
      </c>
      <c r="B2098" s="5">
        <v>1</v>
      </c>
      <c r="C2098" s="37">
        <v>2</v>
      </c>
    </row>
    <row r="2099" spans="1:3" ht="16.5" thickBot="1" x14ac:dyDescent="0.3">
      <c r="A2099" s="12" t="s">
        <v>254</v>
      </c>
      <c r="B2099" s="5">
        <v>1</v>
      </c>
      <c r="C2099" s="37">
        <v>1</v>
      </c>
    </row>
    <row r="2100" spans="1:3" ht="30.75" thickBot="1" x14ac:dyDescent="0.3">
      <c r="A2100" s="12" t="s">
        <v>255</v>
      </c>
      <c r="B2100" s="5">
        <v>0</v>
      </c>
      <c r="C2100" s="37">
        <v>0</v>
      </c>
    </row>
    <row r="2101" spans="1:3" ht="30.75" thickBot="1" x14ac:dyDescent="0.3">
      <c r="A2101" s="12" t="s">
        <v>256</v>
      </c>
      <c r="B2101" s="16">
        <v>0</v>
      </c>
      <c r="C2101" s="62">
        <v>0</v>
      </c>
    </row>
    <row r="2102" spans="1:3" ht="30.75" thickBot="1" x14ac:dyDescent="0.3">
      <c r="A2102" s="12" t="s">
        <v>257</v>
      </c>
      <c r="B2102" s="16">
        <v>0</v>
      </c>
      <c r="C2102" s="62">
        <v>0</v>
      </c>
    </row>
    <row r="2103" spans="1:3" ht="30.75" thickBot="1" x14ac:dyDescent="0.3">
      <c r="A2103" s="15" t="s">
        <v>258</v>
      </c>
      <c r="B2103" s="16">
        <v>0</v>
      </c>
      <c r="C2103" s="62">
        <v>0</v>
      </c>
    </row>
    <row r="2104" spans="1:3" ht="16.5" thickBot="1" x14ac:dyDescent="0.3">
      <c r="A2104" s="12" t="s">
        <v>259</v>
      </c>
      <c r="B2104" s="16">
        <v>0</v>
      </c>
      <c r="C2104" s="62">
        <v>0</v>
      </c>
    </row>
    <row r="2105" spans="1:3" ht="30.75" thickBot="1" x14ac:dyDescent="0.3">
      <c r="A2105" s="12" t="s">
        <v>260</v>
      </c>
      <c r="B2105" s="16">
        <v>0</v>
      </c>
      <c r="C2105" s="62">
        <v>0</v>
      </c>
    </row>
    <row r="2106" spans="1:3" ht="30.75" thickBot="1" x14ac:dyDescent="0.3">
      <c r="A2106" s="12" t="s">
        <v>261</v>
      </c>
      <c r="B2106" s="16">
        <v>0</v>
      </c>
      <c r="C2106" s="62">
        <v>0</v>
      </c>
    </row>
    <row r="2107" spans="1:3" ht="30.75" thickBot="1" x14ac:dyDescent="0.3">
      <c r="A2107" s="12" t="s">
        <v>262</v>
      </c>
      <c r="B2107" s="16">
        <v>0</v>
      </c>
      <c r="C2107" s="62">
        <v>0</v>
      </c>
    </row>
    <row r="2108" spans="1:3" ht="54.75" thickBot="1" x14ac:dyDescent="0.3">
      <c r="A2108" s="29" t="s">
        <v>263</v>
      </c>
      <c r="B2108" s="10"/>
      <c r="C2108" s="33"/>
    </row>
    <row r="2109" spans="1:3" ht="30.75" thickBot="1" x14ac:dyDescent="0.3">
      <c r="A2109" s="12" t="s">
        <v>253</v>
      </c>
      <c r="B2109" s="5">
        <v>6</v>
      </c>
      <c r="C2109" s="37">
        <v>1</v>
      </c>
    </row>
    <row r="2110" spans="1:3" ht="30.75" thickBot="1" x14ac:dyDescent="0.3">
      <c r="A2110" s="12" t="s">
        <v>255</v>
      </c>
      <c r="B2110" s="5">
        <v>6</v>
      </c>
      <c r="C2110" s="37">
        <v>1</v>
      </c>
    </row>
    <row r="2111" spans="1:3" ht="30.75" thickBot="1" x14ac:dyDescent="0.3">
      <c r="A2111" s="12" t="s">
        <v>264</v>
      </c>
      <c r="B2111" s="5"/>
      <c r="C2111" s="37"/>
    </row>
    <row r="2112" spans="1:3" ht="30.75" thickBot="1" x14ac:dyDescent="0.3">
      <c r="A2112" s="12" t="s">
        <v>265</v>
      </c>
      <c r="B2112" s="5"/>
      <c r="C2112" s="37"/>
    </row>
    <row r="2113" spans="1:3" ht="31.5" thickBot="1" x14ac:dyDescent="0.3">
      <c r="A2113" s="55" t="s">
        <v>294</v>
      </c>
      <c r="B2113" s="5"/>
      <c r="C2113" s="37"/>
    </row>
    <row r="2114" spans="1:3" ht="16.5" thickBot="1" x14ac:dyDescent="0.3">
      <c r="A2114" s="12" t="s">
        <v>259</v>
      </c>
      <c r="B2114" s="5"/>
      <c r="C2114" s="37"/>
    </row>
    <row r="2115" spans="1:3" ht="30.75" thickBot="1" x14ac:dyDescent="0.3">
      <c r="A2115" s="12" t="s">
        <v>260</v>
      </c>
      <c r="B2115" s="5"/>
      <c r="C2115" s="37"/>
    </row>
    <row r="2116" spans="1:3" ht="30.75" thickBot="1" x14ac:dyDescent="0.3">
      <c r="A2116" s="12" t="s">
        <v>261</v>
      </c>
      <c r="B2116" s="5"/>
      <c r="C2116" s="37"/>
    </row>
    <row r="2117" spans="1:3" ht="30.75" thickBot="1" x14ac:dyDescent="0.3">
      <c r="A2117" s="12" t="s">
        <v>267</v>
      </c>
      <c r="B2117" s="5"/>
      <c r="C2117" s="37"/>
    </row>
    <row r="2118" spans="1:3" ht="16.5" thickBot="1" x14ac:dyDescent="0.3">
      <c r="A2118" s="55" t="s">
        <v>295</v>
      </c>
      <c r="B2118" s="16"/>
      <c r="C2118" s="37"/>
    </row>
  </sheetData>
  <protectedRanges>
    <protectedRange sqref="A3" name="Rango36"/>
    <protectedRange sqref="B326:C336" name="Rango34"/>
    <protectedRange sqref="B304:C320" name="Rango32"/>
    <protectedRange sqref="B298:C299" name="Rango30"/>
    <protectedRange sqref="B288:C290" name="Rango28"/>
    <protectedRange sqref="B278:C282" name="Rango26"/>
    <protectedRange sqref="B266:C270" name="Rango24"/>
    <protectedRange sqref="B246:C249" name="Rango22"/>
    <protectedRange sqref="B220:C234" name="Rango20"/>
    <protectedRange sqref="B204:C210" name="Rango18"/>
    <protectedRange sqref="B192:C195" name="Rango16"/>
    <protectedRange sqref="B163:C172" name="Rango14"/>
    <protectedRange sqref="B147:C153" name="Rango12"/>
    <protectedRange sqref="B136:C137" name="Rango10"/>
    <protectedRange sqref="B116:C119" name="Rango8"/>
    <protectedRange sqref="B105:C105" name="Rango6"/>
    <protectedRange sqref="B75:C75" name="Rango4"/>
    <protectedRange sqref="B10:C48" name="Rango2"/>
    <protectedRange sqref="B4:C8" name="Rango1"/>
    <protectedRange sqref="B51:C73" name="Rango3"/>
    <protectedRange sqref="B77:C103" name="Rango5"/>
    <protectedRange sqref="B107:C113" name="Rango7"/>
    <protectedRange sqref="B122:C133" name="Rango9"/>
    <protectedRange sqref="B139:C143" name="Rango11"/>
    <protectedRange sqref="B156:C160" name="Rango13"/>
    <protectedRange sqref="B176:C190" name="Rango15"/>
    <protectedRange sqref="B198:C202" name="Rango17"/>
    <protectedRange sqref="B212:C217" name="Rango19"/>
    <protectedRange sqref="B237:C243" name="Rango21"/>
    <protectedRange sqref="B252:C262" name="Rango23"/>
    <protectedRange sqref="B272:C276" name="Rango25"/>
    <protectedRange sqref="B284:C286" name="Rango27"/>
    <protectedRange sqref="B292:C296" name="Rango29"/>
    <protectedRange sqref="B301:C302" name="Rango31"/>
    <protectedRange sqref="B322:C324" name="Rango33"/>
    <protectedRange sqref="B338:C347" name="Rango35"/>
    <protectedRange sqref="A357" name="Rango36_1"/>
    <protectedRange sqref="B680:C690" name="Rango34_1"/>
    <protectedRange sqref="B658:C674" name="Rango32_1"/>
    <protectedRange sqref="B652:C653" name="Rango30_1"/>
    <protectedRange sqref="B642:C644" name="Rango28_1"/>
    <protectedRange sqref="B632:C636" name="Rango26_1"/>
    <protectedRange sqref="B620:C624" name="Rango24_1"/>
    <protectedRange sqref="B600:C603" name="Rango22_1"/>
    <protectedRange sqref="B574:C588" name="Rango20_1"/>
    <protectedRange sqref="B558:C564" name="Rango18_1"/>
    <protectedRange sqref="B546:C549" name="Rango16_1"/>
    <protectedRange sqref="B517:C526" name="Rango14_1"/>
    <protectedRange sqref="B501:C507" name="Rango12_1"/>
    <protectedRange sqref="B490:C491" name="Rango10_1"/>
    <protectedRange sqref="B470:C473" name="Rango8_1"/>
    <protectedRange sqref="B459:C459" name="Rango6_1"/>
    <protectedRange sqref="B429:C429" name="Rango4_1"/>
    <protectedRange sqref="B364:C402" name="Rango2_1"/>
    <protectedRange sqref="B358:C362" name="Rango1_1"/>
    <protectedRange sqref="B405:C427" name="Rango3_1"/>
    <protectedRange sqref="B431:C457" name="Rango5_1"/>
    <protectedRange sqref="B461:C467" name="Rango7_1"/>
    <protectedRange sqref="B476:C487" name="Rango9_1"/>
    <protectedRange sqref="B493:C497" name="Rango11_1"/>
    <protectedRange sqref="B510:C514" name="Rango13_1"/>
    <protectedRange sqref="B530:C544" name="Rango15_1"/>
    <protectedRange sqref="B552:C556" name="Rango17_1"/>
    <protectedRange sqref="B566:C571" name="Rango19_1"/>
    <protectedRange sqref="B591:C597" name="Rango21_1"/>
    <protectedRange sqref="B606:C616" name="Rango23_1"/>
    <protectedRange sqref="B626:C630" name="Rango25_1"/>
    <protectedRange sqref="B638:C640" name="Rango27_1"/>
    <protectedRange sqref="B646:C650" name="Rango29_1"/>
    <protectedRange sqref="B655:C656" name="Rango31_1"/>
    <protectedRange sqref="B676:C678" name="Rango33_1"/>
    <protectedRange sqref="B692:C701" name="Rango35_1"/>
    <protectedRange sqref="A710" name="Rango36_2"/>
    <protectedRange sqref="B1033:C1043" name="Rango34_2"/>
    <protectedRange sqref="B1011:C1027" name="Rango32_2"/>
    <protectedRange sqref="B1005:C1006" name="Rango30_2"/>
    <protectedRange sqref="B995:C997" name="Rango28_2"/>
    <protectedRange sqref="B985:C989" name="Rango26_2"/>
    <protectedRange sqref="B973:C977" name="Rango24_2"/>
    <protectedRange sqref="B953:C956" name="Rango22_2"/>
    <protectedRange sqref="B927:C941" name="Rango20_2"/>
    <protectedRange sqref="B911:C917" name="Rango18_2"/>
    <protectedRange sqref="B899:C902" name="Rango16_2"/>
    <protectedRange sqref="B870:C879" name="Rango14_2"/>
    <protectedRange sqref="B854:C860" name="Rango12_2"/>
    <protectedRange sqref="B843:C844" name="Rango10_2"/>
    <protectedRange sqref="B823:C826" name="Rango8_2"/>
    <protectedRange sqref="B812:C812" name="Rango6_2"/>
    <protectedRange sqref="B782:C782" name="Rango4_2"/>
    <protectedRange sqref="B717:C755" name="Rango2_2"/>
    <protectedRange sqref="B711:C715" name="Rango1_2"/>
    <protectedRange sqref="B758:C780" name="Rango3_2"/>
    <protectedRange sqref="B784:C810" name="Rango5_2"/>
    <protectedRange sqref="B814:C820" name="Rango7_2"/>
    <protectedRange sqref="B829:C840" name="Rango9_2"/>
    <protectedRange sqref="B846:C850" name="Rango11_2"/>
    <protectedRange sqref="B863:C867" name="Rango13_2"/>
    <protectedRange sqref="B883:C897" name="Rango15_2"/>
    <protectedRange sqref="B905:C909" name="Rango17_2"/>
    <protectedRange sqref="B919:C924" name="Rango19_2"/>
    <protectedRange sqref="B944:C950" name="Rango21_2"/>
    <protectedRange sqref="B959:C969" name="Rango23_2"/>
    <protectedRange sqref="B979:C983" name="Rango25_2"/>
    <protectedRange sqref="B991:C993" name="Rango27_2"/>
    <protectedRange sqref="B999:C1003" name="Rango29_2"/>
    <protectedRange sqref="B1008:C1009" name="Rango31_2"/>
    <protectedRange sqref="B1029:C1031" name="Rango33_2"/>
    <protectedRange sqref="B1045:C1054" name="Rango35_2"/>
    <protectedRange sqref="A1065" name="Rango36_3"/>
    <protectedRange sqref="B1388:C1398" name="Rango34_3"/>
    <protectedRange sqref="B1366:C1382" name="Rango32_3"/>
    <protectedRange sqref="B1360:C1361" name="Rango30_3"/>
    <protectedRange sqref="B1350:C1352" name="Rango28_3"/>
    <protectedRange sqref="B1340:C1344" name="Rango26_3"/>
    <protectedRange sqref="B1328:C1332" name="Rango24_3"/>
    <protectedRange sqref="B1308:C1311" name="Rango22_3"/>
    <protectedRange sqref="B1282:C1296" name="Rango20_3"/>
    <protectedRange sqref="B1266:C1272" name="Rango18_3"/>
    <protectedRange sqref="B1254:C1257" name="Rango16_3"/>
    <protectedRange sqref="B1225:C1234" name="Rango14_3"/>
    <protectedRange sqref="B1209:C1215" name="Rango12_3"/>
    <protectedRange sqref="B1198:C1199" name="Rango10_3"/>
    <protectedRange sqref="B1178:C1181" name="Rango8_3"/>
    <protectedRange sqref="B1167:C1167" name="Rango6_3"/>
    <protectedRange sqref="B1137:C1137" name="Rango4_3"/>
    <protectedRange sqref="B1072:C1110" name="Rango2_3"/>
    <protectedRange sqref="B1066:C1070" name="Rango1_3"/>
    <protectedRange sqref="B1113:C1135" name="Rango3_3"/>
    <protectedRange sqref="B1139:C1165" name="Rango5_3"/>
    <protectedRange sqref="B1169:C1175" name="Rango7_3"/>
    <protectedRange sqref="B1184:C1195" name="Rango9_3"/>
    <protectedRange sqref="B1201:C1205" name="Rango11_3"/>
    <protectedRange sqref="B1218:C1222" name="Rango13_3"/>
    <protectedRange sqref="B1238:C1252" name="Rango15_3"/>
    <protectedRange sqref="B1260:C1264" name="Rango17_3"/>
    <protectedRange sqref="B1274:C1279" name="Rango19_3"/>
    <protectedRange sqref="B1299:C1305" name="Rango21_3"/>
    <protectedRange sqref="B1314:C1324" name="Rango23_3"/>
    <protectedRange sqref="B1334:C1338" name="Rango25_3"/>
    <protectedRange sqref="B1346:C1348" name="Rango27_3"/>
    <protectedRange sqref="B1354:C1358" name="Rango29_3"/>
    <protectedRange sqref="B1363:C1364" name="Rango31_3"/>
    <protectedRange sqref="B1384:C1386" name="Rango33_3"/>
    <protectedRange sqref="B1400:C1409" name="Rango35_3"/>
    <protectedRange sqref="A1420" name="Rango36_4"/>
    <protectedRange sqref="B1743:C1753" name="Rango34_4"/>
    <protectedRange sqref="B1721:C1737" name="Rango32_4"/>
    <protectedRange sqref="B1715:C1716" name="Rango30_4"/>
    <protectedRange sqref="B1705:C1707" name="Rango28_4"/>
    <protectedRange sqref="B1695:C1699" name="Rango26_4"/>
    <protectedRange sqref="B1683:C1687" name="Rango24_4"/>
    <protectedRange sqref="B1663:C1666" name="Rango22_4"/>
    <protectedRange sqref="B1637:C1651" name="Rango20_4"/>
    <protectedRange sqref="B1621:C1627" name="Rango18_4"/>
    <protectedRange sqref="B1609:C1612" name="Rango16_4"/>
    <protectedRange sqref="B1580:C1589" name="Rango14_4"/>
    <protectedRange sqref="B1564:C1570" name="Rango12_4"/>
    <protectedRange sqref="B1553:C1554" name="Rango10_4"/>
    <protectedRange sqref="B1533:C1536" name="Rango8_4"/>
    <protectedRange sqref="B1522:C1522" name="Rango6_4"/>
    <protectedRange sqref="B1492:C1492" name="Rango4_4"/>
    <protectedRange sqref="B1427:C1465" name="Rango2_4"/>
    <protectedRange sqref="B1421:C1425" name="Rango1_4"/>
    <protectedRange sqref="B1468:C1490" name="Rango3_4"/>
    <protectedRange sqref="B1494:C1520" name="Rango5_4"/>
    <protectedRange sqref="B1524:C1530" name="Rango7_4"/>
    <protectedRange sqref="B1539:C1550" name="Rango9_4"/>
    <protectedRange sqref="B1556:C1560" name="Rango11_4"/>
    <protectedRange sqref="B1573:C1577" name="Rango13_4"/>
    <protectedRange sqref="B1593:C1607" name="Rango15_4"/>
    <protectedRange sqref="B1615:C1619" name="Rango17_4"/>
    <protectedRange sqref="B1629:C1634" name="Rango19_4"/>
    <protectedRange sqref="B1654:C1660" name="Rango21_4"/>
    <protectedRange sqref="B1669:C1679" name="Rango23_4"/>
    <protectedRange sqref="B1689:C1693" name="Rango25_4"/>
    <protectedRange sqref="B1701:C1703" name="Rango27_4"/>
    <protectedRange sqref="B1709:C1713" name="Rango29_4"/>
    <protectedRange sqref="B1718:C1719" name="Rango31_4"/>
    <protectedRange sqref="B1739:C1741" name="Rango33_4"/>
    <protectedRange sqref="B1755:C1764" name="Rango35_4"/>
    <protectedRange sqref="A1774" name="Rango36_5"/>
    <protectedRange sqref="B2097:C2107" name="Rango34_5"/>
    <protectedRange sqref="B2075:C2091" name="Rango32_5"/>
    <protectedRange sqref="B2069:C2070" name="Rango30_5"/>
    <protectedRange sqref="B2059:C2061" name="Rango28_5"/>
    <protectedRange sqref="B2049:C2053" name="Rango26_5"/>
    <protectedRange sqref="B2037:C2041" name="Rango24_5"/>
    <protectedRange sqref="B2017:C2020" name="Rango22_5"/>
    <protectedRange sqref="B1991:C2005" name="Rango20_5"/>
    <protectedRange sqref="B1975:C1981" name="Rango18_5"/>
    <protectedRange sqref="B1963:C1966" name="Rango16_5"/>
    <protectedRange sqref="B1934:C1943" name="Rango14_5"/>
    <protectedRange sqref="B1918:C1924" name="Rango12_5"/>
    <protectedRange sqref="B1907:C1908" name="Rango10_5"/>
    <protectedRange sqref="B1887:C1890" name="Rango8_5"/>
    <protectedRange sqref="B1876:C1876" name="Rango6_5"/>
    <protectedRange sqref="B1846:C1846" name="Rango4_5"/>
    <protectedRange sqref="B1781:C1819" name="Rango2_5"/>
    <protectedRange sqref="B1775:C1779" name="Rango1_5"/>
    <protectedRange sqref="B1822:C1844" name="Rango3_5"/>
    <protectedRange sqref="B1848:C1874" name="Rango5_5"/>
    <protectedRange sqref="B1878:C1884" name="Rango7_5"/>
    <protectedRange sqref="B1893:C1904" name="Rango9_5"/>
    <protectedRange sqref="B1910:C1914" name="Rango11_5"/>
    <protectedRange sqref="B1927:C1931" name="Rango13_5"/>
    <protectedRange sqref="B1947:C1961" name="Rango15_5"/>
    <protectedRange sqref="B1969:C1973" name="Rango17_5"/>
    <protectedRange sqref="B1983:C1988" name="Rango19_5"/>
    <protectedRange sqref="B2008:C2014" name="Rango21_5"/>
    <protectedRange sqref="B2023:C2033" name="Rango23_5"/>
    <protectedRange sqref="B2043:C2047" name="Rango25_5"/>
    <protectedRange sqref="B2055:C2057" name="Rango27_5"/>
    <protectedRange sqref="B2063:C2067" name="Rango29_5"/>
    <protectedRange sqref="B2072:C2073" name="Rango31_5"/>
    <protectedRange sqref="B2093:C2095" name="Rango33_5"/>
    <protectedRange sqref="B2109:C2118" name="Rango35_5"/>
  </protectedRanges>
  <mergeCells count="13">
    <mergeCell ref="A1:C1"/>
    <mergeCell ref="B2:C2"/>
    <mergeCell ref="A352:C352"/>
    <mergeCell ref="A355:C355"/>
    <mergeCell ref="B356:C356"/>
    <mergeCell ref="A1772:C1772"/>
    <mergeCell ref="B1773:C1773"/>
    <mergeCell ref="A708:C708"/>
    <mergeCell ref="B709:C709"/>
    <mergeCell ref="A1063:C1063"/>
    <mergeCell ref="B1064:C1064"/>
    <mergeCell ref="A1418:C1418"/>
    <mergeCell ref="B1419:C14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Yadiel Alberto Martinez</dc:creator>
  <cp:lastModifiedBy>Nahomy Willmore</cp:lastModifiedBy>
  <dcterms:created xsi:type="dcterms:W3CDTF">2018-10-05T19:30:41Z</dcterms:created>
  <dcterms:modified xsi:type="dcterms:W3CDTF">2025-03-19T18:22:48Z</dcterms:modified>
</cp:coreProperties>
</file>