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1" i="1" l="1"/>
  <c r="E409" i="1" s="1"/>
  <c r="D26" i="1"/>
  <c r="E25" i="1" s="1"/>
  <c r="D197" i="1"/>
  <c r="D234" i="1"/>
  <c r="D304" i="1"/>
  <c r="D181" i="1"/>
  <c r="D339" i="1"/>
  <c r="E337" i="1" s="1"/>
  <c r="D269" i="1"/>
  <c r="D147" i="1"/>
  <c r="D377" i="1"/>
  <c r="E375" i="1" s="1"/>
  <c r="D115" i="1"/>
  <c r="D69" i="1"/>
  <c r="E63" i="1" s="1"/>
  <c r="E107" i="1" l="1"/>
  <c r="E106" i="1"/>
  <c r="E103" i="1"/>
  <c r="E102" i="1"/>
  <c r="E101" i="1"/>
  <c r="E99" i="1"/>
  <c r="E105" i="1"/>
  <c r="E100" i="1"/>
  <c r="E98" i="1"/>
  <c r="E97" i="1"/>
  <c r="E338" i="1"/>
  <c r="E376" i="1"/>
  <c r="E377" i="1" s="1"/>
  <c r="E410" i="1"/>
  <c r="E411" i="1" s="1"/>
  <c r="E112" i="1"/>
  <c r="E24" i="1"/>
  <c r="E26" i="1" s="1"/>
  <c r="E336" i="1"/>
  <c r="E113" i="1"/>
  <c r="E114" i="1"/>
  <c r="E62" i="1"/>
  <c r="E64" i="1"/>
  <c r="E110" i="1"/>
  <c r="E111" i="1"/>
  <c r="E61" i="1"/>
  <c r="E65" i="1"/>
  <c r="E68" i="1"/>
  <c r="E104" i="1"/>
  <c r="E67" i="1"/>
  <c r="E108" i="1"/>
  <c r="E96" i="1"/>
  <c r="E109" i="1"/>
  <c r="E66" i="1"/>
  <c r="E339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<sst xmlns="http://schemas.openxmlformats.org/spreadsheetml/2006/main" count="112" uniqueCount="61">
  <si>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</si>
  <si>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</si>
  <si>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</si>
  <si>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</si>
  <si>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</si>
  <si>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</si>
  <si>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</si>
  <si>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</si>
  <si>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</si>
  <si>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</si>
  <si>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</si>
  <si>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</si>
  <si>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</si>
  <si>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</si>
  <si>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</si>
  <si>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</si>
  <si>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</si>
  <si>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</si>
  <si>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</si>
  <si>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</si>
  <si>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</si>
  <si>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</si>
  <si>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</si>
  <si>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</si>
  <si>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</si>
  <si>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</si>
  <si>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</si>
  <si>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</si>
  <si>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</si>
  <si>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</si>
  <si>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</si>
  <si>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</si>
  <si>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</si>
  <si>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</si>
  <si>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</si>
  <si>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</si>
  <si>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</si>
  <si>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</si>
  <si>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</si>
  <si>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</si>
  <si>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</si>
  <si>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</si>
  <si>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</si>
  <si>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</si>
  <si>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</si>
  <si>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</si>
  <si>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</si>
  <si>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</si>
  <si>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</si>
  <si>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</si>
  <si>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</si>
  <si>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</si>
  <si>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</si>
  <si>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</si>
  <si>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</si>
  <si>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</si>
  <si>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</si>
  <si>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</si>
  <si>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</si>
  <si>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</si>
  <si>
    <t>Sanción Mínima (Sanción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</si>
</sst>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0.89071038251366119</c:v>
                </c:pt>
                <c:pt idx="1">
                  <c:v>0.10928961748633879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326</c:v>
                  </c:pt>
                  <c:pt idx="1">
                    <c:v>40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10D8352-BD8A-4BEC-9513-5F9731BCAA0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7BD7E7B-F415-48E4-98F9-2AD51400932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52260C8-5B15-40F0-BFE0-FC5ACBCED90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23D3ED1-9AAA-4E92-8E82-AD544A2A3A7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47CC4A-273C-4A7B-B703-38DF4C19147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669BA3E-12ED-4117-9BAE-30C7EF77B57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B10B5C-0815-485C-B6BD-7BA117194B5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53C00E1-B485-4299-B1D6-5582ED546C8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DC4C74-CCB1-4F3F-A9E9-421D3E40352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388840F-7BA5-4F1A-81C3-786FFB2A3C6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D2C0B60-FB58-4C03-BB25-BC0BE6F582F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0CC91C7-4744-4F20-8A68-936CFAF5C12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NNA'!$C$63:$C$68</c:f>
              <c:strCache>
                <c:ptCount val="6"/>
                <c:pt idx="0">
                  <c:v>Cambio de Residencia</c:v>
                </c:pt>
                <c:pt idx="1">
                  <c:v>Detención en su Propio Domicilio</c:v>
                </c:pt>
                <c:pt idx="2">
                  <c:v>Libertad sin Medida Cautelar</c:v>
                </c:pt>
                <c:pt idx="3">
                  <c:v>Poner Bajo Custodia de otra Persona o Institución</c:v>
                </c:pt>
                <c:pt idx="4">
                  <c:v>Privación Provisional de Libertad</c:v>
                </c:pt>
                <c:pt idx="5">
                  <c:v>Obligación de Presentarse ante una Autoridad</c:v>
                </c:pt>
              </c:strCache>
            </c:strRef>
          </c:cat>
          <c:val>
            <c:numRef>
              <c:f>'Estadísticas NNA'!$E$63:$E$68</c:f>
              <c:numCache>
                <c:formatCode>0.0%</c:formatCode>
                <c:ptCount val="6"/>
                <c:pt idx="0">
                  <c:v>8.4985835694051E-3</c:v>
                </c:pt>
                <c:pt idx="1">
                  <c:v>3.9660056657223795E-2</c:v>
                </c:pt>
                <c:pt idx="2">
                  <c:v>9.3484419263456089E-2</c:v>
                </c:pt>
                <c:pt idx="3">
                  <c:v>0.10481586402266289</c:v>
                </c:pt>
                <c:pt idx="4">
                  <c:v>0.29178470254957506</c:v>
                </c:pt>
                <c:pt idx="5">
                  <c:v>0.46175637393767704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NNA'!$D$63:$D$68</c15:f>
                <c15:dlblRangeCache>
                  <c:ptCount val="6"/>
                  <c:pt idx="0">
                    <c:v>3</c:v>
                  </c:pt>
                  <c:pt idx="1">
                    <c:v>14</c:v>
                  </c:pt>
                  <c:pt idx="2">
                    <c:v>33</c:v>
                  </c:pt>
                  <c:pt idx="3">
                    <c:v>37</c:v>
                  </c:pt>
                  <c:pt idx="4">
                    <c:v>103</c:v>
                  </c:pt>
                  <c:pt idx="5">
                    <c:v>163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35584"/>
        <c:axId val="631738304"/>
      </c:barChart>
      <c:catAx>
        <c:axId val="63173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38304"/>
        <c:crosses val="autoZero"/>
        <c:auto val="1"/>
        <c:lblAlgn val="ctr"/>
        <c:lblOffset val="100"/>
        <c:noMultiLvlLbl val="0"/>
      </c:catAx>
      <c:valAx>
        <c:axId val="63173830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63173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EA9C1C-AC32-459A-88B6-DB60E736906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DDDB8BF-086B-410A-980F-6046C6D9014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5E77EA-A2D0-4317-8F08-0D95C447801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C01C086-E7AB-4C96-A389-AC8FB55A7B4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19317A-93BA-4B03-BFAF-EA0F54000F0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6885450-CE6C-4D0F-AF52-0D5FE660A0A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50E3A9-BE10-4215-9BC7-42FA8B0E87F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EC5433-7BB6-464D-8C34-7B67DC724BD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8DB248-9AC3-4FC9-A055-15BA9BDAF5B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CBB6579-404F-4114-A81A-7C1FD8CCFAC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B08DD2A-08A3-4CA1-A54C-A98B03AC336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89E411B-C8E2-40D8-AA12-D3585E5F87E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05AE93-2729-48C8-9301-B7FD3432440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5168EFE-C5E0-4DAC-A62C-1DDD580F750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664A2DA-A7C0-44B1-B925-C50831B0288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CBBEAA8-F3A6-4F80-BE6B-DFE4F52A016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A7C733-70CE-46A0-8390-14326893A12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6EAF2C5-6667-4D92-8C7B-BB1F0C6FA20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B7068A9-D3EF-4526-B980-8D61F8ECC6D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448B6B0-27A6-4A52-8090-2107AC8CAEA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FBF6F3A-1594-4E66-AAFF-6CAD79C42A1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99F8F3E-22E7-4691-A428-A44EDB1C76B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4BAB7D1-FC98-4DFE-A924-89226B367B2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E6A625D-0766-4D7B-8768-24319790B31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6B254E8-C90D-4E5E-A9F2-6CBC4719A16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25DC5CF-2363-4FD5-AAC5-0E6CE7B93EA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NNA'!$C$102:$C$114</c:f>
              <c:strCache>
                <c:ptCount val="13"/>
                <c:pt idx="0">
                  <c:v>Amonestación y Advertencia </c:v>
                </c:pt>
                <c:pt idx="1">
                  <c:v>Fallecimiento</c:v>
                </c:pt>
                <c:pt idx="2">
                  <c:v>Traslados Otorgados Fuera de la Jurisdicción</c:v>
                </c:pt>
                <c:pt idx="3">
                  <c:v>Criterio de oportunidad</c:v>
                </c:pt>
                <c:pt idx="4">
                  <c:v>Sanción Mínima (Sanción Cumplida)</c:v>
                </c:pt>
                <c:pt idx="5">
                  <c:v>Nulidad del Procedimiento</c:v>
                </c:pt>
                <c:pt idx="6">
                  <c:v>Prescripción</c:v>
                </c:pt>
                <c:pt idx="7">
                  <c:v>Declinatoria al Tribunal Ordinario</c:v>
                </c:pt>
                <c:pt idx="8">
                  <c:v>Descargo</c:v>
                </c:pt>
                <c:pt idx="9">
                  <c:v>Auto de No Ha Lugar</c:v>
                </c:pt>
                <c:pt idx="10">
                  <c:v>Archivo Definitivo/Sobreseimiento Definitivo</c:v>
                </c:pt>
                <c:pt idx="11">
                  <c:v>Cesación de la Sanción</c:v>
                </c:pt>
                <c:pt idx="12">
                  <c:v>Extinción</c:v>
                </c:pt>
              </c:strCache>
            </c:strRef>
          </c:cat>
          <c:val>
            <c:numRef>
              <c:f>'Estadísticas NNA'!$E$102:$E$114</c:f>
              <c:numCache>
                <c:formatCode>0.0%</c:formatCode>
                <c:ptCount val="13"/>
                <c:pt idx="0">
                  <c:v>4.3478260869565218E-3</c:v>
                </c:pt>
                <c:pt idx="1">
                  <c:v>4.3478260869565218E-3</c:v>
                </c:pt>
                <c:pt idx="2">
                  <c:v>8.6956521739130436E-3</c:v>
                </c:pt>
                <c:pt idx="3">
                  <c:v>8.6956521739130436E-3</c:v>
                </c:pt>
                <c:pt idx="4">
                  <c:v>1.3043478260869565E-2</c:v>
                </c:pt>
                <c:pt idx="5">
                  <c:v>2.1739130434782608E-2</c:v>
                </c:pt>
                <c:pt idx="6">
                  <c:v>2.1739130434782608E-2</c:v>
                </c:pt>
                <c:pt idx="7">
                  <c:v>2.1739130434782608E-2</c:v>
                </c:pt>
                <c:pt idx="8">
                  <c:v>0.11739130434782609</c:v>
                </c:pt>
                <c:pt idx="9">
                  <c:v>0.11739130434782609</c:v>
                </c:pt>
                <c:pt idx="10">
                  <c:v>0.19130434782608696</c:v>
                </c:pt>
                <c:pt idx="11">
                  <c:v>0.21304347826086956</c:v>
                </c:pt>
                <c:pt idx="12">
                  <c:v>0.2565217391304348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NNA'!$D$102:$D$114</c15:f>
                <c15:dlblRangeCache>
                  <c:ptCount val="13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2</c:v>
                  </c:pt>
                  <c:pt idx="4">
                    <c:v>3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27</c:v>
                  </c:pt>
                  <c:pt idx="9">
                    <c:v>27</c:v>
                  </c:pt>
                  <c:pt idx="10">
                    <c:v>44</c:v>
                  </c:pt>
                  <c:pt idx="11">
                    <c:v>49</c:v>
                  </c:pt>
                  <c:pt idx="12">
                    <c:v>59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47008"/>
        <c:axId val="631750272"/>
      </c:barChart>
      <c:catAx>
        <c:axId val="63174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50272"/>
        <c:crosses val="autoZero"/>
        <c:auto val="1"/>
        <c:lblAlgn val="ctr"/>
        <c:lblOffset val="100"/>
        <c:noMultiLvlLbl val="0"/>
      </c:catAx>
      <c:valAx>
        <c:axId val="63175027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63174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NNA'!$C$143:$C$146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NNA'!$D$143:$D$146</c:f>
              <c:numCache>
                <c:formatCode>#,##0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7A-4D82-BC13-F72018B40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40480"/>
        <c:axId val="631738848"/>
      </c:barChart>
      <c:catAx>
        <c:axId val="6317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38848"/>
        <c:crosses val="autoZero"/>
        <c:auto val="1"/>
        <c:lblAlgn val="ctr"/>
        <c:lblOffset val="100"/>
        <c:noMultiLvlLbl val="0"/>
      </c:catAx>
      <c:valAx>
        <c:axId val="63173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17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NNA'!$C$193:$C$196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NNA'!$D$193:$D$196</c:f>
              <c:numCache>
                <c:formatCode>#,##0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43200"/>
        <c:axId val="631743744"/>
      </c:barChart>
      <c:catAx>
        <c:axId val="6317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43744"/>
        <c:crosses val="autoZero"/>
        <c:auto val="1"/>
        <c:lblAlgn val="ctr"/>
        <c:lblOffset val="100"/>
        <c:noMultiLvlLbl val="0"/>
      </c:catAx>
      <c:valAx>
        <c:axId val="6317437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174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0"/>
          <c:w val="0.86219103046901746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NNA'!$C$230:$C$233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NNA'!$D$230:$D$233</c:f>
              <c:numCache>
                <c:formatCode>#,##0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20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36128"/>
        <c:axId val="631736672"/>
      </c:barChart>
      <c:catAx>
        <c:axId val="6317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36672"/>
        <c:crosses val="autoZero"/>
        <c:auto val="1"/>
        <c:lblAlgn val="ctr"/>
        <c:lblOffset val="100"/>
        <c:noMultiLvlLbl val="0"/>
      </c:catAx>
      <c:valAx>
        <c:axId val="631736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173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NNA'!$C$265:$C$268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NNA'!$D$265:$D$268</c:f>
              <c:numCache>
                <c:formatCode>#,##0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41024"/>
        <c:axId val="631744832"/>
      </c:barChart>
      <c:catAx>
        <c:axId val="6317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44832"/>
        <c:crosses val="autoZero"/>
        <c:auto val="1"/>
        <c:lblAlgn val="ctr"/>
        <c:lblOffset val="100"/>
        <c:noMultiLvlLbl val="0"/>
      </c:catAx>
      <c:valAx>
        <c:axId val="631744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174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NNA'!$C$300:$C$303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NNA'!$D$300:$D$303</c:f>
              <c:numCache>
                <c:formatCode>#,##0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F-484B-84DD-46F54995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45376"/>
        <c:axId val="631746464"/>
      </c:barChart>
      <c:catAx>
        <c:axId val="6317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46464"/>
        <c:crosses val="autoZero"/>
        <c:auto val="1"/>
        <c:lblAlgn val="ctr"/>
        <c:lblOffset val="100"/>
        <c:noMultiLvlLbl val="0"/>
      </c:catAx>
      <c:valAx>
        <c:axId val="6317464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17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3.472185328039460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66491688539E-2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NNA'!$C$375:$C$376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NNA'!$E$375:$E$376</c:f>
              <c:numCache>
                <c:formatCode>0%</c:formatCode>
                <c:ptCount val="2"/>
                <c:pt idx="0">
                  <c:v>0.28723404255319152</c:v>
                </c:pt>
                <c:pt idx="1">
                  <c:v>0.71276595744680848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NNA'!$D$375:$D$376</c15:f>
                <c15:dlblRangeCache>
                  <c:ptCount val="2"/>
                  <c:pt idx="0">
                    <c:v>162</c:v>
                  </c:pt>
                  <c:pt idx="1">
                    <c:v>402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1747552"/>
        <c:axId val="631742112"/>
      </c:barChart>
      <c:catAx>
        <c:axId val="6317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42112"/>
        <c:crosses val="autoZero"/>
        <c:auto val="1"/>
        <c:lblAlgn val="ctr"/>
        <c:lblOffset val="100"/>
        <c:noMultiLvlLbl val="0"/>
      </c:catAx>
      <c:valAx>
        <c:axId val="631742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3174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8.0525740224431777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NNA'!$C$409:$C$410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NNA'!$E$409:$E$410</c:f>
              <c:numCache>
                <c:formatCode>0%</c:formatCode>
                <c:ptCount val="2"/>
                <c:pt idx="0">
                  <c:v>0.3602015113350126</c:v>
                </c:pt>
                <c:pt idx="1">
                  <c:v>0.63979848866498745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NNA'!$D$409:$D$410</c15:f>
                <c15:dlblRangeCache>
                  <c:ptCount val="2"/>
                  <c:pt idx="0">
                    <c:v>143</c:v>
                  </c:pt>
                  <c:pt idx="1">
                    <c:v>254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1748096"/>
        <c:axId val="631744288"/>
      </c:barChart>
      <c:catAx>
        <c:axId val="6317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31744288"/>
        <c:crosses val="autoZero"/>
        <c:auto val="1"/>
        <c:lblAlgn val="ctr"/>
        <c:lblOffset val="100"/>
        <c:noMultiLvlLbl val="0"/>
      </c:catAx>
      <c:valAx>
        <c:axId val="631744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3174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-4.7000194107101722E-3"/>
                  <c:y val="3.2090065555820717E-2"/>
                </c:manualLayout>
              </c:layout>
              <c:tx>
                <c:rich>
                  <a:bodyPr/>
                  <a:lstStyle/>
                  <a:p>
                    <a:fld id="{0F2E169A-B823-4EAE-A209-4B95F65766E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77F9DFC-DA88-418B-923D-F6984518B4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86465DA9-9A9C-410A-93D1-D9D65DCF045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500291160651074E-3"/>
                  <c:y val="-2.1393377037213807E-2"/>
                </c:manualLayout>
              </c:layout>
              <c:tx>
                <c:rich>
                  <a:bodyPr/>
                  <a:lstStyle/>
                  <a:p>
                    <a:fld id="{94C3E53D-82B6-41C9-A319-F584FE3DA5F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4C48B1D-FE1D-4C69-BFB9-D24810EAE9D7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B74A0E1-62A2-4FE9-9CE4-CEB083BAF95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NNA'!$C$336:$C$338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NNA'!$E$336:$E$338</c:f>
              <c:numCache>
                <c:formatCode>0%</c:formatCode>
                <c:ptCount val="3"/>
                <c:pt idx="0">
                  <c:v>0.22222222222222221</c:v>
                </c:pt>
                <c:pt idx="1">
                  <c:v>0</c:v>
                </c:pt>
                <c:pt idx="2">
                  <c:v>0.77777777777777779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'Estadísticas NNA'!$D$336:$D$338</c15:f>
                <c15:dlblRangeCache>
                  <c:ptCount val="3"/>
                  <c:pt idx="0">
                    <c:v>2</c:v>
                  </c:pt>
                  <c:pt idx="1">
                    <c:v>0</c:v>
                  </c:pt>
                  <c:pt idx="2">
                    <c:v>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Enero - Marzo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495300</xdr:colOff>
      <xdr:row>27</xdr:row>
      <xdr:rowOff>144461</xdr:rowOff>
    </xdr:from>
    <xdr:to>
      <xdr:col>4</xdr:col>
      <xdr:colOff>815133</xdr:colOff>
      <xdr:row>48</xdr:row>
      <xdr:rowOff>50711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776287</xdr:colOff>
      <xdr:row>71</xdr:row>
      <xdr:rowOff>78845</xdr:rowOff>
    </xdr:from>
    <xdr:to>
      <xdr:col>5</xdr:col>
      <xdr:colOff>211667</xdr:colOff>
      <xdr:row>82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47010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171823" y="8646584"/>
          <a:ext cx="4358447" cy="5973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Enero - Marzo 2024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211667</xdr:colOff>
      <xdr:row>87</xdr:row>
      <xdr:rowOff>134408</xdr:rowOff>
    </xdr:from>
    <xdr:to>
      <xdr:col>4</xdr:col>
      <xdr:colOff>910167</xdr:colOff>
      <xdr:row>93</xdr:row>
      <xdr:rowOff>134348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24667" y="16051741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Enero - Marzo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132290</xdr:colOff>
      <xdr:row>116</xdr:row>
      <xdr:rowOff>94191</xdr:rowOff>
    </xdr:from>
    <xdr:to>
      <xdr:col>5</xdr:col>
      <xdr:colOff>105834</xdr:colOff>
      <xdr:row>134</xdr:row>
      <xdr:rowOff>137583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539748</xdr:colOff>
      <xdr:row>148</xdr:row>
      <xdr:rowOff>62441</xdr:rowOff>
    </xdr:from>
    <xdr:to>
      <xdr:col>4</xdr:col>
      <xdr:colOff>161773</xdr:colOff>
      <xdr:row>165</xdr:row>
      <xdr:rowOff>35982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522817</xdr:colOff>
      <xdr:row>136</xdr:row>
      <xdr:rowOff>105835</xdr:rowOff>
    </xdr:from>
    <xdr:to>
      <xdr:col>4</xdr:col>
      <xdr:colOff>447675</xdr:colOff>
      <xdr:row>140</xdr:row>
      <xdr:rowOff>158070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1284817" y="22746760"/>
          <a:ext cx="5535083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Enero - Marzo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677333</xdr:colOff>
      <xdr:row>170</xdr:row>
      <xdr:rowOff>127001</xdr:rowOff>
    </xdr:from>
    <xdr:to>
      <xdr:col>4</xdr:col>
      <xdr:colOff>391583</xdr:colOff>
      <xdr:row>174</xdr:row>
      <xdr:rowOff>191936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2201333" y="26617084"/>
          <a:ext cx="5323417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Enero - Marzo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740835</xdr:colOff>
      <xdr:row>185</xdr:row>
      <xdr:rowOff>95249</xdr:rowOff>
    </xdr:from>
    <xdr:to>
      <xdr:col>4</xdr:col>
      <xdr:colOff>275168</xdr:colOff>
      <xdr:row>191</xdr:row>
      <xdr:rowOff>52856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2264835" y="32152166"/>
          <a:ext cx="5143500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Enero - Marzo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738994</xdr:colOff>
      <xdr:row>222</xdr:row>
      <xdr:rowOff>45554</xdr:rowOff>
    </xdr:from>
    <xdr:to>
      <xdr:col>4</xdr:col>
      <xdr:colOff>243416</xdr:colOff>
      <xdr:row>228</xdr:row>
      <xdr:rowOff>3161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2262994" y="38145554"/>
          <a:ext cx="5113589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Enero - Marzo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506485</xdr:colOff>
      <xdr:row>197</xdr:row>
      <xdr:rowOff>36735</xdr:rowOff>
    </xdr:from>
    <xdr:to>
      <xdr:col>4</xdr:col>
      <xdr:colOff>264583</xdr:colOff>
      <xdr:row>216</xdr:row>
      <xdr:rowOff>71058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169333</xdr:colOff>
      <xdr:row>234</xdr:row>
      <xdr:rowOff>83609</xdr:rowOff>
    </xdr:from>
    <xdr:to>
      <xdr:col>4</xdr:col>
      <xdr:colOff>402166</xdr:colOff>
      <xdr:row>251</xdr:row>
      <xdr:rowOff>131082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790727</xdr:colOff>
      <xdr:row>257</xdr:row>
      <xdr:rowOff>54429</xdr:rowOff>
    </xdr:from>
    <xdr:to>
      <xdr:col>4</xdr:col>
      <xdr:colOff>105833</xdr:colOff>
      <xdr:row>263</xdr:row>
      <xdr:rowOff>12035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2314727" y="43880012"/>
          <a:ext cx="4924273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Enero - Marzo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820963</xdr:colOff>
      <xdr:row>292</xdr:row>
      <xdr:rowOff>72573</xdr:rowOff>
    </xdr:from>
    <xdr:to>
      <xdr:col>4</xdr:col>
      <xdr:colOff>105834</xdr:colOff>
      <xdr:row>298</xdr:row>
      <xdr:rowOff>30180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2344963" y="49941240"/>
          <a:ext cx="4894038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Enero - Marzo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486835</xdr:colOff>
      <xdr:row>270</xdr:row>
      <xdr:rowOff>91169</xdr:rowOff>
    </xdr:from>
    <xdr:to>
      <xdr:col>4</xdr:col>
      <xdr:colOff>116416</xdr:colOff>
      <xdr:row>287</xdr:row>
      <xdr:rowOff>52464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345664</xdr:colOff>
      <xdr:row>305</xdr:row>
      <xdr:rowOff>32397</xdr:rowOff>
    </xdr:from>
    <xdr:to>
      <xdr:col>4</xdr:col>
      <xdr:colOff>179917</xdr:colOff>
      <xdr:row>322</xdr:row>
      <xdr:rowOff>27159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E2298182-CADC-8E83-C7E3-E629832A6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57011</xdr:colOff>
      <xdr:row>328</xdr:row>
      <xdr:rowOff>53600</xdr:rowOff>
    </xdr:from>
    <xdr:to>
      <xdr:col>4</xdr:col>
      <xdr:colOff>857249</xdr:colOff>
      <xdr:row>331</xdr:row>
      <xdr:rowOff>156098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2470011" y="55489100"/>
          <a:ext cx="5520405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Enero - Marzo 2024</a:t>
          </a:r>
          <a:endParaRPr lang="es-DO" sz="1600"/>
        </a:p>
      </xdr:txBody>
    </xdr:sp>
    <xdr:clientData/>
  </xdr:twoCellAnchor>
  <xdr:twoCellAnchor>
    <xdr:from>
      <xdr:col>1</xdr:col>
      <xdr:colOff>761999</xdr:colOff>
      <xdr:row>367</xdr:row>
      <xdr:rowOff>0</xdr:rowOff>
    </xdr:from>
    <xdr:to>
      <xdr:col>4</xdr:col>
      <xdr:colOff>1047749</xdr:colOff>
      <xdr:row>370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2285999" y="60515500"/>
          <a:ext cx="58949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Enero - Marzo 2024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555112</xdr:colOff>
      <xdr:row>401</xdr:row>
      <xdr:rowOff>28678</xdr:rowOff>
    </xdr:from>
    <xdr:to>
      <xdr:col>5</xdr:col>
      <xdr:colOff>423334</xdr:colOff>
      <xdr:row>404</xdr:row>
      <xdr:rowOff>116685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2079112" y="6577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Enero  - Marzo 2024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1213326</xdr:colOff>
      <xdr:row>378</xdr:row>
      <xdr:rowOff>105833</xdr:rowOff>
    </xdr:from>
    <xdr:to>
      <xdr:col>3</xdr:col>
      <xdr:colOff>1598083</xdr:colOff>
      <xdr:row>395</xdr:row>
      <xdr:rowOff>121570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1132416</xdr:colOff>
      <xdr:row>411</xdr:row>
      <xdr:rowOff>84666</xdr:rowOff>
    </xdr:from>
    <xdr:to>
      <xdr:col>3</xdr:col>
      <xdr:colOff>1598083</xdr:colOff>
      <xdr:row>431</xdr:row>
      <xdr:rowOff>85348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31/3/2024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375707</xdr:colOff>
      <xdr:row>340</xdr:row>
      <xdr:rowOff>20107</xdr:rowOff>
    </xdr:from>
    <xdr:to>
      <xdr:col>4</xdr:col>
      <xdr:colOff>1055540</xdr:colOff>
      <xdr:row>362</xdr:row>
      <xdr:rowOff>19607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411"/>
  <sheetViews>
    <sheetView tabSelected="1" topLeftCell="B1" zoomScaleNormal="100" workbookViewId="0">
      <selection activeCell="G38" sqref="G38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326</v>
      </c>
      <c r="E24" s="5">
        <f>D24/$D$26</f>
        <v>0.89071038251366119</v>
      </c>
    </row>
    <row r="25" spans="3:5" ht="13.5" x14ac:dyDescent="0.2">
      <c r="C25" s="12" t="s">
        <v>5</v>
      </c>
      <c r="D25" s="6">
        <v>40</v>
      </c>
      <c r="E25" s="5">
        <f>D25/$D$26</f>
        <v>0.10928961748633879</v>
      </c>
    </row>
    <row r="26" spans="3:5" ht="15.75" x14ac:dyDescent="0.25">
      <c r="C26" s="7" t="s">
        <v>6</v>
      </c>
      <c r="D26" s="8">
        <f>SUM(D24:D25)</f>
        <v>366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3" t="s">
        <v>11</v>
      </c>
      <c r="D61" s="4">
        <v>0</v>
      </c>
      <c r="E61" s="10">
        <f t="shared" ref="E61:E68" si="0">D61/$D$69</f>
        <v>0</v>
      </c>
    </row>
    <row r="62" spans="3:5" ht="13.5" x14ac:dyDescent="0.2">
      <c r="C62" s="3" t="s">
        <v>10</v>
      </c>
      <c r="D62" s="4">
        <v>0</v>
      </c>
      <c r="E62" s="10">
        <f t="shared" si="0"/>
        <v>0</v>
      </c>
    </row>
    <row r="63" spans="3:5" ht="13.5" x14ac:dyDescent="0.2">
      <c r="C63" s="3" t="s">
        <v>12</v>
      </c>
      <c r="D63" s="4">
        <v>3</v>
      </c>
      <c r="E63" s="10">
        <f t="shared" si="0"/>
        <v>8.4985835694051E-3</v>
      </c>
    </row>
    <row r="64" spans="3:5" ht="13.5" x14ac:dyDescent="0.2">
      <c r="C64" s="3" t="s">
        <v>15</v>
      </c>
      <c r="D64" s="4">
        <v>14</v>
      </c>
      <c r="E64" s="10">
        <f t="shared" si="0"/>
        <v>3.9660056657223795E-2</v>
      </c>
    </row>
    <row r="65" spans="3:5" ht="13.5" x14ac:dyDescent="0.2">
      <c r="C65" s="3" t="s">
        <v>13</v>
      </c>
      <c r="D65" s="4">
        <v>33</v>
      </c>
      <c r="E65" s="10">
        <f t="shared" si="0"/>
        <v>9.3484419263456089E-2</v>
      </c>
    </row>
    <row r="66" spans="3:5" ht="13.5" x14ac:dyDescent="0.2">
      <c r="C66" s="13" t="s">
        <v>14</v>
      </c>
      <c r="D66" s="4">
        <v>37</v>
      </c>
      <c r="E66" s="10">
        <f t="shared" si="0"/>
        <v>0.10481586402266289</v>
      </c>
    </row>
    <row r="67" spans="3:5" ht="13.5" x14ac:dyDescent="0.2">
      <c r="C67" s="3" t="s">
        <v>16</v>
      </c>
      <c r="D67" s="4">
        <v>103</v>
      </c>
      <c r="E67" s="10">
        <f t="shared" si="0"/>
        <v>0.29178470254957506</v>
      </c>
    </row>
    <row r="68" spans="3:5" ht="13.5" x14ac:dyDescent="0.2">
      <c r="C68" s="3" t="s">
        <v>17</v>
      </c>
      <c r="D68" s="4">
        <v>163</v>
      </c>
      <c r="E68" s="10">
        <f t="shared" si="0"/>
        <v>0.46175637393767704</v>
      </c>
    </row>
    <row r="69" spans="3:5" ht="15.75" x14ac:dyDescent="0.25">
      <c r="C69" s="7" t="s">
        <v>6</v>
      </c>
      <c r="D69" s="8">
        <f>SUM(D61:D68)</f>
        <v>353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51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57</v>
      </c>
      <c r="D99" s="4">
        <v>0</v>
      </c>
      <c r="E99" s="10">
        <f t="shared" si="1"/>
        <v>0</v>
      </c>
    </row>
    <row r="100" spans="3:5" ht="13.5" x14ac:dyDescent="0.2">
      <c r="C100" s="3" t="s">
        <v>56</v>
      </c>
      <c r="D100" s="4">
        <v>0</v>
      </c>
      <c r="E100" s="10">
        <f t="shared" si="1"/>
        <v>0</v>
      </c>
    </row>
    <row r="101" spans="3:5" ht="13.5" x14ac:dyDescent="0.2">
      <c r="C101" s="3" t="s">
        <v>55</v>
      </c>
      <c r="D101" s="4">
        <v>0</v>
      </c>
      <c r="E101" s="10">
        <f t="shared" si="1"/>
        <v>0</v>
      </c>
    </row>
    <row r="102" spans="3:5" ht="13.5" x14ac:dyDescent="0.2">
      <c r="C102" s="3" t="s">
        <v>53</v>
      </c>
      <c r="D102" s="4">
        <v>1</v>
      </c>
      <c r="E102" s="10">
        <f t="shared" si="1"/>
        <v>4.3478260869565218E-3</v>
      </c>
    </row>
    <row r="103" spans="3:5" ht="13.5" x14ac:dyDescent="0.2">
      <c r="C103" s="3" t="s">
        <v>50</v>
      </c>
      <c r="D103" s="4">
        <v>1</v>
      </c>
      <c r="E103" s="10">
        <f t="shared" si="1"/>
        <v>4.3478260869565218E-3</v>
      </c>
    </row>
    <row r="104" spans="3:5" ht="13.5" x14ac:dyDescent="0.2">
      <c r="C104" s="3" t="s">
        <v>23</v>
      </c>
      <c r="D104" s="4">
        <v>2</v>
      </c>
      <c r="E104" s="10">
        <f t="shared" si="1"/>
        <v>8.6956521739130436E-3</v>
      </c>
    </row>
    <row r="105" spans="3:5" ht="13.5" x14ac:dyDescent="0.2">
      <c r="C105" s="3" t="s">
        <v>52</v>
      </c>
      <c r="D105" s="4">
        <v>2</v>
      </c>
      <c r="E105" s="10">
        <f t="shared" si="1"/>
        <v>8.6956521739130436E-3</v>
      </c>
    </row>
    <row r="106" spans="3:5" ht="13.5" x14ac:dyDescent="0.2">
      <c r="C106" s="3" t="s">
        <v>60</v>
      </c>
      <c r="D106" s="4">
        <v>3</v>
      </c>
      <c r="E106" s="10">
        <f t="shared" si="1"/>
        <v>1.3043478260869565E-2</v>
      </c>
    </row>
    <row r="107" spans="3:5" ht="13.5" x14ac:dyDescent="0.2">
      <c r="C107" s="3" t="s">
        <v>22</v>
      </c>
      <c r="D107" s="4">
        <v>5</v>
      </c>
      <c r="E107" s="10">
        <f t="shared" si="1"/>
        <v>2.1739130434782608E-2</v>
      </c>
    </row>
    <row r="108" spans="3:5" ht="13.5" x14ac:dyDescent="0.2">
      <c r="C108" s="3" t="s">
        <v>24</v>
      </c>
      <c r="D108" s="4">
        <v>5</v>
      </c>
      <c r="E108" s="10">
        <f t="shared" si="1"/>
        <v>2.1739130434782608E-2</v>
      </c>
    </row>
    <row r="109" spans="3:5" ht="13.5" x14ac:dyDescent="0.2">
      <c r="C109" s="3" t="s">
        <v>25</v>
      </c>
      <c r="D109" s="4">
        <v>5</v>
      </c>
      <c r="E109" s="10">
        <f t="shared" si="1"/>
        <v>2.1739130434782608E-2</v>
      </c>
    </row>
    <row r="110" spans="3:5" ht="13.5" x14ac:dyDescent="0.2">
      <c r="C110" s="3" t="s">
        <v>29</v>
      </c>
      <c r="D110" s="4">
        <v>27</v>
      </c>
      <c r="E110" s="10">
        <f t="shared" si="1"/>
        <v>0.11739130434782609</v>
      </c>
    </row>
    <row r="111" spans="3:5" ht="13.5" x14ac:dyDescent="0.2">
      <c r="C111" s="3" t="s">
        <v>27</v>
      </c>
      <c r="D111" s="4">
        <v>27</v>
      </c>
      <c r="E111" s="10">
        <f t="shared" si="1"/>
        <v>0.11739130434782609</v>
      </c>
    </row>
    <row r="112" spans="3:5" ht="13.5" x14ac:dyDescent="0.2">
      <c r="C112" s="3" t="s">
        <v>30</v>
      </c>
      <c r="D112" s="4">
        <v>44</v>
      </c>
      <c r="E112" s="10">
        <f t="shared" si="1"/>
        <v>0.19130434782608696</v>
      </c>
    </row>
    <row r="113" spans="3:5" ht="13.5" x14ac:dyDescent="0.2">
      <c r="C113" s="3" t="s">
        <v>26</v>
      </c>
      <c r="D113" s="4">
        <v>49</v>
      </c>
      <c r="E113" s="10">
        <f t="shared" si="1"/>
        <v>0.21304347826086956</v>
      </c>
    </row>
    <row r="114" spans="3:5" ht="13.5" x14ac:dyDescent="0.2">
      <c r="C114" s="3" t="s">
        <v>28</v>
      </c>
      <c r="D114" s="4">
        <v>59</v>
      </c>
      <c r="E114" s="10">
        <f t="shared" si="1"/>
        <v>0.2565217391304348</v>
      </c>
    </row>
    <row r="115" spans="3:5" ht="15.75" x14ac:dyDescent="0.25">
      <c r="C115" s="7" t="s">
        <v>6</v>
      </c>
      <c r="D115" s="8">
        <f>SUM(D96:D114)</f>
        <v>230</v>
      </c>
      <c r="E115" s="9">
        <f>SUM(E96:E114)</f>
        <v>1</v>
      </c>
    </row>
    <row r="141" spans="3:4" ht="15.75" x14ac:dyDescent="0.25">
      <c r="C141" s="15" t="s">
        <v>31</v>
      </c>
      <c r="D141" s="15"/>
    </row>
    <row r="142" spans="3:4" ht="15.75" x14ac:dyDescent="0.25">
      <c r="C142" s="2" t="s">
        <v>32</v>
      </c>
      <c r="D142" s="2" t="s">
        <v>9</v>
      </c>
    </row>
    <row r="143" spans="3:4" ht="13.5" x14ac:dyDescent="0.2">
      <c r="C143" s="11" t="s">
        <v>33</v>
      </c>
      <c r="D143" s="4">
        <v>3</v>
      </c>
    </row>
    <row r="144" spans="3:4" ht="13.5" x14ac:dyDescent="0.2">
      <c r="C144" s="11" t="s">
        <v>34</v>
      </c>
      <c r="D144" s="4">
        <v>2</v>
      </c>
    </row>
    <row r="145" spans="3:4" ht="13.5" x14ac:dyDescent="0.2">
      <c r="C145" s="11" t="s">
        <v>35</v>
      </c>
      <c r="D145" s="4">
        <v>1</v>
      </c>
    </row>
    <row r="146" spans="3:4" ht="13.5" x14ac:dyDescent="0.2">
      <c r="C146" s="12" t="s">
        <v>36</v>
      </c>
      <c r="D146" s="4">
        <v>0</v>
      </c>
    </row>
    <row r="147" spans="3:4" ht="15.75" x14ac:dyDescent="0.25">
      <c r="C147" s="7" t="s">
        <v>6</v>
      </c>
      <c r="D147" s="8">
        <f>SUM(D143:D146)</f>
        <v>6</v>
      </c>
    </row>
    <row r="175" spans="3:4" ht="15.75" x14ac:dyDescent="0.25">
      <c r="C175" s="15" t="s">
        <v>37</v>
      </c>
      <c r="D175" s="15"/>
    </row>
    <row r="176" spans="3:4" ht="15.75" x14ac:dyDescent="0.25">
      <c r="C176" s="2" t="s">
        <v>32</v>
      </c>
      <c r="D176" s="2" t="s">
        <v>9</v>
      </c>
    </row>
    <row r="177" spans="3:4" ht="13.5" x14ac:dyDescent="0.2">
      <c r="C177" s="11" t="s">
        <v>33</v>
      </c>
      <c r="D177" s="4">
        <v>0</v>
      </c>
    </row>
    <row r="178" spans="3:4" ht="13.5" x14ac:dyDescent="0.2">
      <c r="C178" s="11" t="s">
        <v>34</v>
      </c>
      <c r="D178" s="4">
        <v>0</v>
      </c>
    </row>
    <row r="179" spans="3:4" ht="13.5" x14ac:dyDescent="0.2">
      <c r="C179" s="11" t="s">
        <v>35</v>
      </c>
      <c r="D179" s="4">
        <v>0</v>
      </c>
    </row>
    <row r="180" spans="3:4" ht="13.5" x14ac:dyDescent="0.2">
      <c r="C180" s="12" t="s">
        <v>36</v>
      </c>
      <c r="D180" s="4">
        <v>0</v>
      </c>
    </row>
    <row r="181" spans="3:4" ht="15.75" x14ac:dyDescent="0.25">
      <c r="C181" s="7" t="s">
        <v>6</v>
      </c>
      <c r="D181" s="8">
        <f>SUM(D177:D180)</f>
        <v>0</v>
      </c>
    </row>
    <row r="191" spans="3:4" ht="15.75" x14ac:dyDescent="0.25">
      <c r="C191" s="15" t="s">
        <v>38</v>
      </c>
      <c r="D191" s="15"/>
    </row>
    <row r="192" spans="3:4" ht="15.75" x14ac:dyDescent="0.25">
      <c r="C192" s="2" t="s">
        <v>32</v>
      </c>
      <c r="D192" s="2" t="s">
        <v>9</v>
      </c>
    </row>
    <row r="193" spans="3:4" ht="13.5" x14ac:dyDescent="0.2">
      <c r="C193" s="11" t="s">
        <v>33</v>
      </c>
      <c r="D193" s="4">
        <v>25</v>
      </c>
    </row>
    <row r="194" spans="3:4" ht="13.5" x14ac:dyDescent="0.2">
      <c r="C194" s="11" t="s">
        <v>34</v>
      </c>
      <c r="D194" s="4">
        <v>0</v>
      </c>
    </row>
    <row r="195" spans="3:4" ht="13.5" x14ac:dyDescent="0.2">
      <c r="C195" s="11" t="s">
        <v>35</v>
      </c>
      <c r="D195" s="4">
        <v>2</v>
      </c>
    </row>
    <row r="196" spans="3:4" ht="13.5" x14ac:dyDescent="0.2">
      <c r="C196" s="12" t="s">
        <v>36</v>
      </c>
      <c r="D196" s="4">
        <v>20</v>
      </c>
    </row>
    <row r="197" spans="3:4" ht="15.75" x14ac:dyDescent="0.25">
      <c r="C197" s="7" t="s">
        <v>6</v>
      </c>
      <c r="D197" s="8">
        <f>SUM(D193:D196)</f>
        <v>47</v>
      </c>
    </row>
    <row r="228" spans="3:4" ht="15.75" x14ac:dyDescent="0.25">
      <c r="C228" s="15" t="s">
        <v>39</v>
      </c>
      <c r="D228" s="15"/>
    </row>
    <row r="229" spans="3:4" ht="15.75" x14ac:dyDescent="0.25">
      <c r="C229" s="2" t="s">
        <v>32</v>
      </c>
      <c r="D229" s="2" t="s">
        <v>9</v>
      </c>
    </row>
    <row r="230" spans="3:4" ht="13.5" x14ac:dyDescent="0.2">
      <c r="C230" s="11" t="s">
        <v>33</v>
      </c>
      <c r="D230" s="4">
        <v>10</v>
      </c>
    </row>
    <row r="231" spans="3:4" ht="13.5" x14ac:dyDescent="0.2">
      <c r="C231" s="11" t="s">
        <v>34</v>
      </c>
      <c r="D231" s="4">
        <v>1</v>
      </c>
    </row>
    <row r="232" spans="3:4" ht="13.5" x14ac:dyDescent="0.2">
      <c r="C232" s="11" t="s">
        <v>35</v>
      </c>
      <c r="D232" s="4">
        <v>20</v>
      </c>
    </row>
    <row r="233" spans="3:4" ht="13.5" x14ac:dyDescent="0.2">
      <c r="C233" s="12" t="s">
        <v>36</v>
      </c>
      <c r="D233" s="4">
        <v>35</v>
      </c>
    </row>
    <row r="234" spans="3:4" ht="15.75" x14ac:dyDescent="0.25">
      <c r="C234" s="7" t="s">
        <v>6</v>
      </c>
      <c r="D234" s="8">
        <f>SUM(D230:D233)</f>
        <v>66</v>
      </c>
    </row>
    <row r="263" spans="3:4" ht="15.75" x14ac:dyDescent="0.25">
      <c r="C263" s="15" t="s">
        <v>40</v>
      </c>
      <c r="D263" s="15"/>
    </row>
    <row r="264" spans="3:4" ht="15.75" x14ac:dyDescent="0.25">
      <c r="C264" s="2" t="s">
        <v>32</v>
      </c>
      <c r="D264" s="2" t="s">
        <v>9</v>
      </c>
    </row>
    <row r="265" spans="3:4" ht="13.5" x14ac:dyDescent="0.2">
      <c r="C265" s="11" t="s">
        <v>33</v>
      </c>
      <c r="D265" s="4">
        <v>21</v>
      </c>
    </row>
    <row r="266" spans="3:4" ht="13.5" x14ac:dyDescent="0.2">
      <c r="C266" s="11" t="s">
        <v>34</v>
      </c>
      <c r="D266" s="4">
        <v>0</v>
      </c>
    </row>
    <row r="267" spans="3:4" ht="13.5" x14ac:dyDescent="0.2">
      <c r="C267" s="11" t="s">
        <v>35</v>
      </c>
      <c r="D267" s="4">
        <v>4</v>
      </c>
    </row>
    <row r="268" spans="3:4" ht="13.5" x14ac:dyDescent="0.2">
      <c r="C268" s="12" t="s">
        <v>36</v>
      </c>
      <c r="D268" s="4">
        <v>9</v>
      </c>
    </row>
    <row r="269" spans="3:4" ht="15.75" x14ac:dyDescent="0.25">
      <c r="C269" s="7" t="s">
        <v>6</v>
      </c>
      <c r="D269" s="8">
        <f>SUM(D265:D268)</f>
        <v>34</v>
      </c>
    </row>
    <row r="298" spans="3:4" ht="15.75" x14ac:dyDescent="0.25">
      <c r="C298" s="15" t="s">
        <v>41</v>
      </c>
      <c r="D298" s="15"/>
    </row>
    <row r="299" spans="3:4" ht="15.75" x14ac:dyDescent="0.25">
      <c r="C299" s="2" t="s">
        <v>32</v>
      </c>
      <c r="D299" s="2" t="s">
        <v>9</v>
      </c>
    </row>
    <row r="300" spans="3:4" ht="13.5" x14ac:dyDescent="0.2">
      <c r="C300" s="11" t="s">
        <v>33</v>
      </c>
      <c r="D300" s="4">
        <v>3</v>
      </c>
    </row>
    <row r="301" spans="3:4" ht="13.5" x14ac:dyDescent="0.2">
      <c r="C301" s="11" t="s">
        <v>34</v>
      </c>
      <c r="D301" s="4">
        <v>0</v>
      </c>
    </row>
    <row r="302" spans="3:4" ht="13.5" x14ac:dyDescent="0.2">
      <c r="C302" s="11" t="s">
        <v>35</v>
      </c>
      <c r="D302" s="4">
        <v>2</v>
      </c>
    </row>
    <row r="303" spans="3:4" ht="13.5" x14ac:dyDescent="0.2">
      <c r="C303" s="12" t="s">
        <v>36</v>
      </c>
      <c r="D303" s="4">
        <v>1</v>
      </c>
    </row>
    <row r="304" spans="3:4" ht="15.75" x14ac:dyDescent="0.25">
      <c r="C304" s="7" t="s">
        <v>6</v>
      </c>
      <c r="D304" s="8">
        <f>SUM(D300:D303)</f>
        <v>6</v>
      </c>
    </row>
    <row r="334" spans="3:5" ht="15.75" x14ac:dyDescent="0.25">
      <c r="C334" s="14" t="s">
        <v>42</v>
      </c>
      <c r="D334" s="14"/>
      <c r="E334" s="14"/>
    </row>
    <row r="335" spans="3:5" ht="15.75" x14ac:dyDescent="0.25">
      <c r="C335" s="2" t="s">
        <v>43</v>
      </c>
      <c r="D335" s="2" t="s">
        <v>44</v>
      </c>
      <c r="E335" s="2" t="s">
        <v>3</v>
      </c>
    </row>
    <row r="336" spans="3:5" ht="13.5" x14ac:dyDescent="0.2">
      <c r="C336" s="11" t="s">
        <v>45</v>
      </c>
      <c r="D336" s="4">
        <v>2</v>
      </c>
      <c r="E336" s="5">
        <f>D336/$D$339</f>
        <v>0.22222222222222221</v>
      </c>
    </row>
    <row r="337" spans="3:5" ht="13.5" x14ac:dyDescent="0.2">
      <c r="C337" s="11" t="s">
        <v>46</v>
      </c>
      <c r="D337" s="4">
        <v>0</v>
      </c>
      <c r="E337" s="5">
        <f t="shared" ref="E337:E338" si="2">D337/$D$339</f>
        <v>0</v>
      </c>
    </row>
    <row r="338" spans="3:5" ht="13.5" x14ac:dyDescent="0.2">
      <c r="C338" s="11" t="s">
        <v>47</v>
      </c>
      <c r="D338" s="4">
        <v>7</v>
      </c>
      <c r="E338" s="5">
        <f t="shared" si="2"/>
        <v>0.77777777777777779</v>
      </c>
    </row>
    <row r="339" spans="3:5" ht="15.75" x14ac:dyDescent="0.25">
      <c r="C339" s="7" t="s">
        <v>6</v>
      </c>
      <c r="D339" s="8">
        <f>SUM(D336:D338)</f>
        <v>9</v>
      </c>
      <c r="E339" s="9">
        <f>SUM(E336:E338)</f>
        <v>1</v>
      </c>
    </row>
    <row r="373" spans="3:5" ht="15.75" x14ac:dyDescent="0.25">
      <c r="C373" s="14" t="s">
        <v>58</v>
      </c>
      <c r="D373" s="14"/>
      <c r="E373" s="14"/>
    </row>
    <row r="374" spans="3:5" ht="15.75" x14ac:dyDescent="0.25">
      <c r="C374" s="2"/>
      <c r="D374" s="2" t="s">
        <v>9</v>
      </c>
      <c r="E374" s="2" t="s">
        <v>3</v>
      </c>
    </row>
    <row r="375" spans="3:5" ht="13.5" x14ac:dyDescent="0.2">
      <c r="C375" s="11" t="s">
        <v>48</v>
      </c>
      <c r="D375" s="4">
        <v>162</v>
      </c>
      <c r="E375" s="5">
        <f>D375/$D$377</f>
        <v>0.28723404255319152</v>
      </c>
    </row>
    <row r="376" spans="3:5" ht="13.5" x14ac:dyDescent="0.2">
      <c r="C376" s="11" t="s">
        <v>49</v>
      </c>
      <c r="D376" s="4">
        <v>402</v>
      </c>
      <c r="E376" s="5">
        <f>D376/$D$377</f>
        <v>0.71276595744680848</v>
      </c>
    </row>
    <row r="377" spans="3:5" ht="15.75" x14ac:dyDescent="0.25">
      <c r="C377" s="7" t="s">
        <v>6</v>
      </c>
      <c r="D377" s="8">
        <f>SUM(D375:D376)</f>
        <v>564</v>
      </c>
      <c r="E377" s="9">
        <f>SUM(E375:E376)</f>
        <v>1</v>
      </c>
    </row>
    <row r="407" spans="3:5" ht="15.75" x14ac:dyDescent="0.25">
      <c r="C407" s="14" t="s">
        <v>59</v>
      </c>
      <c r="D407" s="14"/>
      <c r="E407" s="14"/>
    </row>
    <row r="408" spans="3:5" ht="15.75" x14ac:dyDescent="0.25">
      <c r="C408" s="2"/>
      <c r="D408" s="2" t="s">
        <v>9</v>
      </c>
      <c r="E408" s="2" t="s">
        <v>3</v>
      </c>
    </row>
    <row r="409" spans="3:5" ht="13.5" x14ac:dyDescent="0.2">
      <c r="C409" s="11" t="s">
        <v>48</v>
      </c>
      <c r="D409" s="4">
        <v>143</v>
      </c>
      <c r="E409" s="5">
        <f>D409/$D$411</f>
        <v>0.3602015113350126</v>
      </c>
    </row>
    <row r="410" spans="3:5" ht="13.5" x14ac:dyDescent="0.2">
      <c r="C410" s="11" t="s">
        <v>49</v>
      </c>
      <c r="D410" s="4">
        <v>254</v>
      </c>
      <c r="E410" s="5">
        <f>D410/$D$411</f>
        <v>0.63979848866498745</v>
      </c>
    </row>
    <row r="411" spans="3:5" ht="15.75" x14ac:dyDescent="0.25">
      <c r="C411" s="7" t="s">
        <v>6</v>
      </c>
      <c r="D411" s="8">
        <f>SUM(D409:D410)</f>
        <v>397</v>
      </c>
      <c r="E411" s="9">
        <f>SUM(E409:E410)</f>
        <v>1</v>
      </c>
    </row>
  </sheetData>
  <sortState ref="C96:E114">
    <sortCondition ref="E96:E114"/>
  </sortState>
  <mergeCells count="12">
    <mergeCell ref="C407:E407"/>
    <mergeCell ref="C191:D191"/>
    <mergeCell ref="C22:E22"/>
    <mergeCell ref="C59:E59"/>
    <mergeCell ref="C94:E94"/>
    <mergeCell ref="C141:D141"/>
    <mergeCell ref="C175:D175"/>
    <mergeCell ref="C228:D228"/>
    <mergeCell ref="C263:D263"/>
    <mergeCell ref="C298:D298"/>
    <mergeCell ref="C334:E334"/>
    <mergeCell ref="C373:E3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2025-03-25T19:44:06Z</dcterms:modified>
</cp:coreProperties>
</file>