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Estadísticas NN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1" i="1" l="1"/>
  <c r="E409" i="1" s="1"/>
  <c r="D26" i="1"/>
  <c r="E25" i="1" s="1"/>
  <c r="D197" i="1"/>
  <c r="D234" i="1"/>
  <c r="D304" i="1"/>
  <c r="D181" i="1"/>
  <c r="D339" i="1"/>
  <c r="E337" i="1" s="1"/>
  <c r="D269" i="1"/>
  <c r="D147" i="1"/>
  <c r="D377" i="1"/>
  <c r="E375" i="1" s="1"/>
  <c r="D115" i="1"/>
  <c r="D69" i="1"/>
  <c r="E63" i="1" s="1"/>
  <c r="E107" i="1" l="1"/>
  <c r="E106" i="1"/>
  <c r="E103" i="1"/>
  <c r="E102" i="1"/>
  <c r="E101" i="1"/>
  <c r="E99" i="1"/>
  <c r="E105" i="1"/>
  <c r="E100" i="1"/>
  <c r="E98" i="1"/>
  <c r="E97" i="1"/>
  <c r="E338" i="1"/>
  <c r="E376" i="1"/>
  <c r="E377" i="1" s="1"/>
  <c r="E410" i="1"/>
  <c r="E411" i="1" s="1"/>
  <c r="E112" i="1"/>
  <c r="E24" i="1"/>
  <c r="E26" i="1" s="1"/>
  <c r="E336" i="1"/>
  <c r="E113" i="1"/>
  <c r="E114" i="1"/>
  <c r="E62" i="1"/>
  <c r="E64" i="1"/>
  <c r="E110" i="1"/>
  <c r="E111" i="1"/>
  <c r="E61" i="1"/>
  <c r="E65" i="1"/>
  <c r="E68" i="1"/>
  <c r="E104" i="1"/>
  <c r="E67" i="1"/>
  <c r="E108" i="1"/>
  <c r="E96" i="1"/>
  <c r="E109" i="1"/>
  <c r="E66" i="1"/>
  <c r="E339" i="1" l="1"/>
  <c r="E69" i="1"/>
  <c r="E115" i="1"/>
</calcChain>
</file>

<file path=xl/sharedStrings.xml><?xml version="1.0" encoding="utf-8"?>
<sst xmlns="http://schemas.openxmlformats.org/spreadsheetml/2006/main" count="112" uniqueCount="61">
  <si>
    <t>Comparación de Entrada de Casos según Sexo</t>
  </si>
  <si>
    <t>Sexo</t>
  </si>
  <si>
    <t>Casos Ingresados</t>
  </si>
  <si>
    <t>Porcentaje</t>
  </si>
  <si>
    <t>Hombres</t>
  </si>
  <si>
    <t>Mujeres</t>
  </si>
  <si>
    <t>Total General</t>
  </si>
  <si>
    <t>Medidas Cautelares</t>
  </si>
  <si>
    <t>Tipo de Medida Cautelar</t>
  </si>
  <si>
    <t>Cantidad</t>
  </si>
  <si>
    <t>Prohibición de Visitar Determinadas Personas</t>
  </si>
  <si>
    <t>Prohibición de Traslado sin Autorización</t>
  </si>
  <si>
    <t>Cambio de Residencia</t>
  </si>
  <si>
    <t>Libertad sin Medida Cautelar</t>
  </si>
  <si>
    <t>Poner Bajo Custodia de otra Persona o Institución</t>
  </si>
  <si>
    <t>Detención en su Propio Domicilio</t>
  </si>
  <si>
    <t>Privación Provisional de Libertad</t>
  </si>
  <si>
    <t>Obligación de Presentarse ante una Autoridad</t>
  </si>
  <si>
    <t>Cantidad de Casos Resueltos por Tipo de Decisión</t>
  </si>
  <si>
    <t>Tipo de Decisión</t>
  </si>
  <si>
    <t>Casos Resueltos</t>
  </si>
  <si>
    <t>Amnistía</t>
  </si>
  <si>
    <t>Nulidad del Procedimiento</t>
  </si>
  <si>
    <t>Traslados Otorgados Fuera de la Jurisdicción</t>
  </si>
  <si>
    <t>Prescripción</t>
  </si>
  <si>
    <t>Declinatoria al Tribunal Ordinario</t>
  </si>
  <si>
    <t>Cesación de la Sanción</t>
  </si>
  <si>
    <t>Auto de No Ha Lugar</t>
  </si>
  <si>
    <t>Extinción</t>
  </si>
  <si>
    <t>Descargo</t>
  </si>
  <si>
    <t>Archivo Definitivo/Sobreseimiento Definitivo</t>
  </si>
  <si>
    <t>Procesos Constitucionales: Hábeas Corpus</t>
  </si>
  <si>
    <t>Estatus</t>
  </si>
  <si>
    <t>Depositados</t>
  </si>
  <si>
    <t>Inadmisibles</t>
  </si>
  <si>
    <t>Acogidos</t>
  </si>
  <si>
    <t>Rechazados</t>
  </si>
  <si>
    <t>Procesos Constitucionales: Amparos</t>
  </si>
  <si>
    <t>Apelaciones de Medidas Cautelares</t>
  </si>
  <si>
    <t>Revisiones de Medidas Cautelares</t>
  </si>
  <si>
    <t>Recursos de Apelaciones de Sentencias</t>
  </si>
  <si>
    <t>Recursos de Casaciones de Sentencias</t>
  </si>
  <si>
    <t xml:space="preserve">Cantidad de Casos Resueltos Mediante Soluciones Alternativas </t>
  </si>
  <si>
    <t>Solución Alternativa</t>
  </si>
  <si>
    <t>Cantidad de Casos</t>
  </si>
  <si>
    <t>Criterio de Oportunidad</t>
  </si>
  <si>
    <t>Conciliación</t>
  </si>
  <si>
    <t>Suspensión Condicional del Procedimiento</t>
  </si>
  <si>
    <t>Conocidas</t>
  </si>
  <si>
    <t>Suspendidas</t>
  </si>
  <si>
    <t>Fallecimiento</t>
  </si>
  <si>
    <t>Indulto</t>
  </si>
  <si>
    <t>Criterio de oportunidad</t>
  </si>
  <si>
    <t xml:space="preserve">Amonestación y Advertencia </t>
  </si>
  <si>
    <t>Perdón Judicial (con Sanción Eximida)</t>
  </si>
  <si>
    <t>Libertad Asistida Definitiva</t>
  </si>
  <si>
    <t>Cumplimiento Especial de la Sanción Definitivo</t>
  </si>
  <si>
    <t>Cumplimiento de la Sanción en el Extranjero</t>
  </si>
  <si>
    <t>Audiencias Preliminares Conocidas y Suspendidas</t>
  </si>
  <si>
    <t>Audiencias de Fondo Conocidas y Suspendidas</t>
  </si>
  <si>
    <t>Sanción Mínima (Sanción Cumplida)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</si>
</sst>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Arial"/>
    </font>
    <font>
      <b/>
      <sz val="12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 readingOrder="1"/>
    </xf>
    <xf numFmtId="0" fontId="2" fillId="3" borderId="1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center" readingOrder="1"/>
    </xf>
    <xf numFmtId="9" fontId="3" fillId="3" borderId="2" xfId="1" applyFont="1" applyFill="1" applyBorder="1" applyAlignment="1">
      <alignment horizontal="center" readingOrder="1"/>
    </xf>
    <xf numFmtId="0" fontId="3" fillId="3" borderId="2" xfId="0" applyFont="1" applyFill="1" applyBorder="1" applyAlignment="1">
      <alignment horizontal="center" readingOrder="1"/>
    </xf>
    <xf numFmtId="0" fontId="1" fillId="2" borderId="0" xfId="0" applyFont="1" applyFill="1" applyAlignment="1">
      <alignment horizontal="left" readingOrder="1"/>
    </xf>
    <xf numFmtId="3" fontId="1" fillId="2" borderId="0" xfId="0" applyNumberFormat="1" applyFont="1" applyFill="1" applyAlignment="1">
      <alignment horizontal="center" readingOrder="1"/>
    </xf>
    <xf numFmtId="9" fontId="1" fillId="2" borderId="0" xfId="1" applyFont="1" applyFill="1" applyAlignment="1">
      <alignment horizontal="center" readingOrder="1"/>
    </xf>
    <xf numFmtId="164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2" fillId="3" borderId="1" xfId="0" applyFont="1" applyFill="1" applyBorder="1" applyAlignment="1">
      <alignment horizontal="left" readingOrder="1"/>
    </xf>
    <xf numFmtId="0" fontId="1" fillId="2" borderId="0" xfId="0" applyFont="1" applyFill="1" applyAlignment="1">
      <alignment horizontal="center" wrapText="1" readingOrder="1"/>
    </xf>
    <xf numFmtId="0" fontId="1" fillId="2" borderId="0" xfId="0" applyFont="1" applyFill="1" applyAlignment="1">
      <alignment horizontal="center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53-4041-BEC0-DDE2003CEE55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53-4041-BEC0-DDE2003CEE55}"/>
              </c:ext>
            </c:extLst>
          </c:dPt>
          <c:dLbls>
            <c:dLbl>
              <c:idx val="0"/>
              <c:layout>
                <c:manualLayout>
                  <c:x val="2.3400198412698414E-2"/>
                  <c:y val="-1.5030864197530865E-4"/>
                </c:manualLayout>
              </c:layout>
              <c:tx>
                <c:rich>
                  <a:bodyPr/>
                  <a:lstStyle/>
                  <a:p>
                    <a:fld id="{5CB8FFF6-D28D-46F0-B54E-3E071D04CE9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FE7E32D-C5D8-4DC2-9803-417885A183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02B9BDA2-3D9E-4B94-8169-D059C0761DAE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53-4041-BEC0-DDE2003CEE5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3.5145450568678915E-3"/>
                  <c:y val="4.479440069991251E-3"/>
                </c:manualLayout>
              </c:layout>
              <c:tx>
                <c:rich>
                  <a:bodyPr/>
                  <a:lstStyle/>
                  <a:p>
                    <a:fld id="{F9CCB1F6-D9B8-4031-9650-5E1A31C9FDA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EF51683-45EB-467A-AAE1-33684CB5EDCC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ADC3EC9-F20C-49C1-BCC6-2BDE5FFAB3A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B53-4041-BEC0-DDE2003CEE5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NNA'!$C$24:$C$25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'Estadísticas NNA'!$E$24:$E$25</c:f>
              <c:numCache>
                <c:formatCode>0%</c:formatCode>
                <c:ptCount val="2"/>
                <c:pt idx="0">
                  <c:v>0.89071038251366119</c:v>
                </c:pt>
                <c:pt idx="1">
                  <c:v>0.10928961748633879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53-4041-BEC0-DDE2003CEE55}"/>
            </c:ext>
            <c:ext xmlns:c15="http://schemas.microsoft.com/office/drawing/2012/chart" uri="{02D57815-91ED-43cb-92C2-25804820EDAC}">
              <c15:datalabelsRange>
                <c15:f>'Estadísticas NNA'!$D$24:$D$25</c15:f>
                <c15:dlblRangeCache>
                  <c:ptCount val="2"/>
                  <c:pt idx="0">
                    <c:v>326</c:v>
                  </c:pt>
                  <c:pt idx="1">
                    <c:v>40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188533334599268E-2"/>
          <c:y val="8.0525740224431777E-2"/>
          <c:w val="0.95409675759473578"/>
          <c:h val="0.833373877924974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87-4410-B36E-6B2B8B5050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687-4410-B36E-6B2B8B50507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BB00C55-A970-4690-A9A9-9B5C327813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008F323-38EA-4618-A3FB-721197791ACE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52ECD8C-0601-4681-A4EE-14DCEB9C53A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3A846B1-6DF1-4B43-930B-C21835D8858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NNA'!$C$409:$C$410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NNA'!$E$409:$E$410</c:f>
              <c:numCache>
                <c:formatCode>0%</c:formatCode>
                <c:ptCount val="2"/>
                <c:pt idx="0">
                  <c:v>0.3602015113350126</c:v>
                </c:pt>
                <c:pt idx="1">
                  <c:v>0.63979848866498745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87-4410-B36E-6B2B8B50507A}"/>
            </c:ext>
            <c:ext xmlns:c15="http://schemas.microsoft.com/office/drawing/2012/chart" uri="{02D57815-91ED-43cb-92C2-25804820EDAC}">
              <c15:datalabelsRange>
                <c15:f>'Estadísticas NNA'!$D$409:$D$410</c15:f>
                <c15:dlblRangeCache>
                  <c:ptCount val="2"/>
                  <c:pt idx="0">
                    <c:v>143</c:v>
                  </c:pt>
                  <c:pt idx="1">
                    <c:v>254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631748096"/>
        <c:axId val="631744288"/>
      </c:barChart>
      <c:catAx>
        <c:axId val="63174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631744288"/>
        <c:crosses val="autoZero"/>
        <c:auto val="1"/>
        <c:lblAlgn val="ctr"/>
        <c:lblOffset val="100"/>
        <c:noMultiLvlLbl val="0"/>
      </c:catAx>
      <c:valAx>
        <c:axId val="6317442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631748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-4.7000194107101722E-3"/>
                  <c:y val="3.2090065555820717E-2"/>
                </c:manualLayout>
              </c:layout>
              <c:tx>
                <c:rich>
                  <a:bodyPr/>
                  <a:lstStyle/>
                  <a:p>
                    <a:fld id="{0F2E169A-B823-4EAE-A209-4B95F65766E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77F9DFC-DA88-418B-923D-F6984518B421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86465DA9-9A9C-410A-93D1-D9D65DCF045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500291160651074E-3"/>
                  <c:y val="-2.1393377037213807E-2"/>
                </c:manualLayout>
              </c:layout>
              <c:tx>
                <c:rich>
                  <a:bodyPr/>
                  <a:lstStyle/>
                  <a:p>
                    <a:fld id="{94C3E53D-82B6-41C9-A319-F584FE3DA5F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4C48B1D-FE1D-4C69-BFB9-D24810EAE9D7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2B74A0E1-62A2-4FE9-9CE4-CEB083BAF952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NNA'!$C$336:$C$338</c:f>
              <c:strCache>
                <c:ptCount val="3"/>
                <c:pt idx="0">
                  <c:v>Criterio de Oportunidad</c:v>
                </c:pt>
                <c:pt idx="1">
                  <c:v>Conciliación</c:v>
                </c:pt>
                <c:pt idx="2">
                  <c:v>Suspensión Condicional del Procedimiento</c:v>
                </c:pt>
              </c:strCache>
            </c:strRef>
          </c:cat>
          <c:val>
            <c:numRef>
              <c:f>'Estadísticas NNA'!$E$336:$E$338</c:f>
              <c:numCache>
                <c:formatCode>0%</c:formatCode>
                <c:ptCount val="3"/>
                <c:pt idx="0">
                  <c:v>0.22222222222222221</c:v>
                </c:pt>
                <c:pt idx="1">
                  <c:v>0</c:v>
                </c:pt>
                <c:pt idx="2">
                  <c:v>0.77777777777777779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'Estadísticas NNA'!$D$336:$D$338</c15:f>
                <c15:dlblRangeCache>
                  <c:ptCount val="3"/>
                  <c:pt idx="0">
                    <c:v>2</c:v>
                  </c:pt>
                  <c:pt idx="1">
                    <c:v>0</c:v>
                  </c:pt>
                  <c:pt idx="2">
                    <c:v>7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61526684164479"/>
          <c:y val="5.0925925925925923E-2"/>
          <c:w val="0.39221350062535443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10D8352-BD8A-4BEC-9513-5F9731BCAA0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7BD7E7B-F415-48E4-98F9-2AD51400932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52260C8-5B15-40F0-BFE0-FC5ACBCED90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23D3ED1-9AAA-4E92-8E82-AD544A2A3A7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47CC4A-273C-4A7B-B703-38DF4C19147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669BA3E-12ED-4117-9BAE-30C7EF77B57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2B10B5C-0815-485C-B6BD-7BA117194B5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53C00E1-B485-4299-B1D6-5582ED546C8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4DC4C74-CCB1-4F3F-A9E9-421D3E40352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388840F-7BA5-4F1A-81C3-786FFB2A3C6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D2C0B60-FB58-4C03-BB25-BC0BE6F582F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0CC91C7-4744-4F20-8A68-936CFAF5C12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NNA'!$C$63:$C$68</c:f>
              <c:strCache>
                <c:ptCount val="6"/>
                <c:pt idx="0">
                  <c:v>Cambio de Residencia</c:v>
                </c:pt>
                <c:pt idx="1">
                  <c:v>Detención en su Propio Domicilio</c:v>
                </c:pt>
                <c:pt idx="2">
                  <c:v>Libertad sin Medida Cautelar</c:v>
                </c:pt>
                <c:pt idx="3">
                  <c:v>Poner Bajo Custodia de otra Persona o Institución</c:v>
                </c:pt>
                <c:pt idx="4">
                  <c:v>Privación Provisional de Libertad</c:v>
                </c:pt>
                <c:pt idx="5">
                  <c:v>Obligación de Presentarse ante una Autoridad</c:v>
                </c:pt>
              </c:strCache>
            </c:strRef>
          </c:cat>
          <c:val>
            <c:numRef>
              <c:f>'Estadísticas NNA'!$E$63:$E$68</c:f>
              <c:numCache>
                <c:formatCode>0.0%</c:formatCode>
                <c:ptCount val="6"/>
                <c:pt idx="0">
                  <c:v>8.4985835694051E-3</c:v>
                </c:pt>
                <c:pt idx="1">
                  <c:v>3.9660056657223795E-2</c:v>
                </c:pt>
                <c:pt idx="2">
                  <c:v>9.3484419263456089E-2</c:v>
                </c:pt>
                <c:pt idx="3">
                  <c:v>0.10481586402266289</c:v>
                </c:pt>
                <c:pt idx="4">
                  <c:v>0.29178470254957506</c:v>
                </c:pt>
                <c:pt idx="5">
                  <c:v>0.46175637393767704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296-4E13-B739-6AF844C20E71}"/>
            </c:ext>
            <c:ext xmlns:c15="http://schemas.microsoft.com/office/drawing/2012/chart" uri="{02D57815-91ED-43cb-92C2-25804820EDAC}">
              <c15:datalabelsRange>
                <c15:f>'Estadísticas NNA'!$D$63:$D$68</c15:f>
                <c15:dlblRangeCache>
                  <c:ptCount val="6"/>
                  <c:pt idx="0">
                    <c:v>3</c:v>
                  </c:pt>
                  <c:pt idx="1">
                    <c:v>14</c:v>
                  </c:pt>
                  <c:pt idx="2">
                    <c:v>33</c:v>
                  </c:pt>
                  <c:pt idx="3">
                    <c:v>37</c:v>
                  </c:pt>
                  <c:pt idx="4">
                    <c:v>103</c:v>
                  </c:pt>
                  <c:pt idx="5">
                    <c:v>163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1735584"/>
        <c:axId val="631738304"/>
      </c:barChart>
      <c:catAx>
        <c:axId val="63173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631738304"/>
        <c:crosses val="autoZero"/>
        <c:auto val="1"/>
        <c:lblAlgn val="ctr"/>
        <c:lblOffset val="100"/>
        <c:noMultiLvlLbl val="0"/>
      </c:catAx>
      <c:valAx>
        <c:axId val="631738304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63173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177612200873224"/>
          <c:y val="6.3404518559097137E-2"/>
          <c:w val="0.48161180974274548"/>
          <c:h val="0.873190962881805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2EA9C1C-AC32-459A-88B6-DB60E736906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DDDB8BF-086B-410A-980F-6046C6D9014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95E77EA-A2D0-4317-8F08-0D95C447801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C01C086-E7AB-4C96-A389-AC8FB55A7B4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C19317A-93BA-4B03-BFAF-EA0F54000F0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6885450-CE6C-4D0F-AF52-0D5FE660A0A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650E3A9-BE10-4215-9BC7-42FA8B0E87F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CEC5433-7BB6-464D-8C34-7B67DC724BD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48DB248-9AC3-4FC9-A055-15BA9BDAF5B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CBB6579-404F-4114-A81A-7C1FD8CCFAC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B08DD2A-08A3-4CA1-A54C-A98B03AC336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89E411B-C8E2-40D8-AA12-D3585E5F87E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E05AE93-2729-48C8-9301-B7FD3432440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5168EFE-C5E0-4DAC-A62C-1DDD580F750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664A2DA-A7C0-44B1-B925-C50831B0288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CBBEAA8-F3A6-4F80-BE6B-DFE4F52A016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5A7C733-70CE-46A0-8390-14326893A12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6EAF2C5-6667-4D92-8C7B-BB1F0C6FA20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B7068A9-D3EF-4526-B980-8D61F8ECC6D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448B6B0-27A6-4A52-8090-2107AC8CAEA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FBF6F3A-1594-4E66-AAFF-6CAD79C42A1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99F8F3E-22E7-4691-A428-A44EDB1C76B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4BAB7D1-FC98-4DFE-A924-89226B367B2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E6A625D-0766-4D7B-8768-24319790B31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6B254E8-C90D-4E5E-A9F2-6CBC4719A16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25DC5CF-2363-4FD5-AAC5-0E6CE7B93EA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NNA'!$C$102:$C$114</c:f>
              <c:strCache>
                <c:ptCount val="13"/>
                <c:pt idx="0">
                  <c:v>Amonestación y Advertencia </c:v>
                </c:pt>
                <c:pt idx="1">
                  <c:v>Fallecimiento</c:v>
                </c:pt>
                <c:pt idx="2">
                  <c:v>Traslados Otorgados Fuera de la Jurisdicción</c:v>
                </c:pt>
                <c:pt idx="3">
                  <c:v>Criterio de oportunidad</c:v>
                </c:pt>
                <c:pt idx="4">
                  <c:v>Sanción Mínima (Sanción Cumplida)</c:v>
                </c:pt>
                <c:pt idx="5">
                  <c:v>Nulidad del Procedimiento</c:v>
                </c:pt>
                <c:pt idx="6">
                  <c:v>Prescripción</c:v>
                </c:pt>
                <c:pt idx="7">
                  <c:v>Declinatoria al Tribunal Ordinario</c:v>
                </c:pt>
                <c:pt idx="8">
                  <c:v>Descargo</c:v>
                </c:pt>
                <c:pt idx="9">
                  <c:v>Auto de No Ha Lugar</c:v>
                </c:pt>
                <c:pt idx="10">
                  <c:v>Archivo Definitivo/Sobreseimiento Definitivo</c:v>
                </c:pt>
                <c:pt idx="11">
                  <c:v>Cesación de la Sanción</c:v>
                </c:pt>
                <c:pt idx="12">
                  <c:v>Extinción</c:v>
                </c:pt>
              </c:strCache>
            </c:strRef>
          </c:cat>
          <c:val>
            <c:numRef>
              <c:f>'Estadísticas NNA'!$E$102:$E$114</c:f>
              <c:numCache>
                <c:formatCode>0.0%</c:formatCode>
                <c:ptCount val="13"/>
                <c:pt idx="0">
                  <c:v>4.3478260869565218E-3</c:v>
                </c:pt>
                <c:pt idx="1">
                  <c:v>4.3478260869565218E-3</c:v>
                </c:pt>
                <c:pt idx="2">
                  <c:v>8.6956521739130436E-3</c:v>
                </c:pt>
                <c:pt idx="3">
                  <c:v>8.6956521739130436E-3</c:v>
                </c:pt>
                <c:pt idx="4">
                  <c:v>1.3043478260869565E-2</c:v>
                </c:pt>
                <c:pt idx="5">
                  <c:v>2.1739130434782608E-2</c:v>
                </c:pt>
                <c:pt idx="6">
                  <c:v>2.1739130434782608E-2</c:v>
                </c:pt>
                <c:pt idx="7">
                  <c:v>2.1739130434782608E-2</c:v>
                </c:pt>
                <c:pt idx="8">
                  <c:v>0.11739130434782609</c:v>
                </c:pt>
                <c:pt idx="9">
                  <c:v>0.11739130434782609</c:v>
                </c:pt>
                <c:pt idx="10">
                  <c:v>0.19130434782608696</c:v>
                </c:pt>
                <c:pt idx="11">
                  <c:v>0.21304347826086956</c:v>
                </c:pt>
                <c:pt idx="12">
                  <c:v>0.2565217391304348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FEF-40CF-AF56-2E5313314BD5}"/>
            </c:ext>
            <c:ext xmlns:c15="http://schemas.microsoft.com/office/drawing/2012/chart" uri="{02D57815-91ED-43cb-92C2-25804820EDAC}">
              <c15:datalabelsRange>
                <c15:f>'Estadísticas NNA'!$D$102:$D$114</c15:f>
                <c15:dlblRangeCache>
                  <c:ptCount val="13"/>
                  <c:pt idx="0">
                    <c:v>1</c:v>
                  </c:pt>
                  <c:pt idx="1">
                    <c:v>1</c:v>
                  </c:pt>
                  <c:pt idx="2">
                    <c:v>2</c:v>
                  </c:pt>
                  <c:pt idx="3">
                    <c:v>2</c:v>
                  </c:pt>
                  <c:pt idx="4">
                    <c:v>3</c:v>
                  </c:pt>
                  <c:pt idx="5">
                    <c:v>5</c:v>
                  </c:pt>
                  <c:pt idx="6">
                    <c:v>5</c:v>
                  </c:pt>
                  <c:pt idx="7">
                    <c:v>5</c:v>
                  </c:pt>
                  <c:pt idx="8">
                    <c:v>27</c:v>
                  </c:pt>
                  <c:pt idx="9">
                    <c:v>27</c:v>
                  </c:pt>
                  <c:pt idx="10">
                    <c:v>44</c:v>
                  </c:pt>
                  <c:pt idx="11">
                    <c:v>49</c:v>
                  </c:pt>
                  <c:pt idx="12">
                    <c:v>59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1747008"/>
        <c:axId val="631750272"/>
      </c:barChart>
      <c:catAx>
        <c:axId val="631747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631750272"/>
        <c:crosses val="autoZero"/>
        <c:auto val="1"/>
        <c:lblAlgn val="ctr"/>
        <c:lblOffset val="100"/>
        <c:noMultiLvlLbl val="0"/>
      </c:catAx>
      <c:valAx>
        <c:axId val="631750272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63174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NNA'!$C$143:$C$146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NNA'!$D$143:$D$146</c:f>
              <c:numCache>
                <c:formatCode>#,##0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7A-4D82-BC13-F72018B40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1740480"/>
        <c:axId val="631738848"/>
      </c:barChart>
      <c:catAx>
        <c:axId val="63174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631738848"/>
        <c:crosses val="autoZero"/>
        <c:auto val="1"/>
        <c:lblAlgn val="ctr"/>
        <c:lblOffset val="100"/>
        <c:noMultiLvlLbl val="0"/>
      </c:catAx>
      <c:valAx>
        <c:axId val="6317388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3174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NNA'!$C$193:$C$196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NNA'!$D$193:$D$196</c:f>
              <c:numCache>
                <c:formatCode>#,##0</c:formatCode>
                <c:ptCount val="4"/>
                <c:pt idx="0">
                  <c:v>25</c:v>
                </c:pt>
                <c:pt idx="1">
                  <c:v>0</c:v>
                </c:pt>
                <c:pt idx="2">
                  <c:v>2</c:v>
                </c:pt>
                <c:pt idx="3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7A-40BE-AB74-5B1EBBACB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1743200"/>
        <c:axId val="631743744"/>
      </c:barChart>
      <c:catAx>
        <c:axId val="63174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631743744"/>
        <c:crosses val="autoZero"/>
        <c:auto val="1"/>
        <c:lblAlgn val="ctr"/>
        <c:lblOffset val="100"/>
        <c:noMultiLvlLbl val="0"/>
      </c:catAx>
      <c:valAx>
        <c:axId val="6317437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3174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64429989729547E-2"/>
          <c:y val="0"/>
          <c:w val="0.86219103046901746"/>
          <c:h val="0.898148148148148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NNA'!$C$230:$C$233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NNA'!$D$230:$D$233</c:f>
              <c:numCache>
                <c:formatCode>#,##0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20</c:v>
                </c:pt>
                <c:pt idx="3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2F-4F0C-AC7B-206BA1E7E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1736128"/>
        <c:axId val="631736672"/>
      </c:barChart>
      <c:catAx>
        <c:axId val="63173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631736672"/>
        <c:crosses val="autoZero"/>
        <c:auto val="1"/>
        <c:lblAlgn val="ctr"/>
        <c:lblOffset val="100"/>
        <c:noMultiLvlLbl val="0"/>
      </c:catAx>
      <c:valAx>
        <c:axId val="63173667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3173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NNA'!$C$265:$C$268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NNA'!$D$265:$D$268</c:f>
              <c:numCache>
                <c:formatCode>#,##0</c:formatCode>
                <c:ptCount val="4"/>
                <c:pt idx="0">
                  <c:v>21</c:v>
                </c:pt>
                <c:pt idx="1">
                  <c:v>0</c:v>
                </c:pt>
                <c:pt idx="2">
                  <c:v>4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3A-4620-A83D-A5F15B0C2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1741024"/>
        <c:axId val="631744832"/>
      </c:barChart>
      <c:catAx>
        <c:axId val="63174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631744832"/>
        <c:crosses val="autoZero"/>
        <c:auto val="1"/>
        <c:lblAlgn val="ctr"/>
        <c:lblOffset val="100"/>
        <c:noMultiLvlLbl val="0"/>
      </c:catAx>
      <c:valAx>
        <c:axId val="6317448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3174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NNA'!$C$300:$C$303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NNA'!$D$300:$D$303</c:f>
              <c:numCache>
                <c:formatCode>#,##0</c:formatCode>
                <c:ptCount val="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EF-484B-84DD-46F54995E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1745376"/>
        <c:axId val="631746464"/>
      </c:barChart>
      <c:catAx>
        <c:axId val="63174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631746464"/>
        <c:crosses val="autoZero"/>
        <c:auto val="1"/>
        <c:lblAlgn val="ctr"/>
        <c:lblOffset val="100"/>
        <c:noMultiLvlLbl val="0"/>
      </c:catAx>
      <c:valAx>
        <c:axId val="63174646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3174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507101348923965E-2"/>
          <c:y val="7.8717428339690934E-2"/>
          <c:w val="0.95298579730215205"/>
          <c:h val="0.83313764658796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63-4B9D-ADF4-9F1A5FE2CD2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963-4B9D-ADF4-9F1A5FE2CD29}"/>
              </c:ext>
            </c:extLst>
          </c:dPt>
          <c:dLbls>
            <c:dLbl>
              <c:idx val="0"/>
              <c:layout>
                <c:manualLayout>
                  <c:x val="3.622464312434401E-3"/>
                  <c:y val="3.4721853280394606E-3"/>
                </c:manualLayout>
              </c:layout>
              <c:tx>
                <c:rich>
                  <a:bodyPr/>
                  <a:lstStyle/>
                  <a:p>
                    <a:fld id="{47A2F779-2187-45B1-A07E-6E7EDD4F59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DFAC468-E9DF-4B4A-8184-5F43E01B6D95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963-4B9D-ADF4-9F1A5FE2CD2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1.905566491688539E-2"/>
                  <c:y val="3.472222222222222E-3"/>
                </c:manualLayout>
              </c:layout>
              <c:tx>
                <c:rich>
                  <a:bodyPr/>
                  <a:lstStyle/>
                  <a:p>
                    <a:fld id="{962BD943-0C16-487B-AE7A-11D714191DD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7FD6D0A-C500-439F-A15B-97966688183D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963-4B9D-ADF4-9F1A5FE2CD2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NNA'!$C$375:$C$376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NNA'!$E$375:$E$376</c:f>
              <c:numCache>
                <c:formatCode>0%</c:formatCode>
                <c:ptCount val="2"/>
                <c:pt idx="0">
                  <c:v>0.28723404255319152</c:v>
                </c:pt>
                <c:pt idx="1">
                  <c:v>0.71276595744680848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63-4B9D-ADF4-9F1A5FE2CD29}"/>
            </c:ext>
            <c:ext xmlns:c15="http://schemas.microsoft.com/office/drawing/2012/chart" uri="{02D57815-91ED-43cb-92C2-25804820EDAC}">
              <c15:datalabelsRange>
                <c15:f>'Estadísticas NNA'!$D$375:$D$376</c15:f>
                <c15:dlblRangeCache>
                  <c:ptCount val="2"/>
                  <c:pt idx="0">
                    <c:v>162</c:v>
                  </c:pt>
                  <c:pt idx="1">
                    <c:v>402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631747552"/>
        <c:axId val="631742112"/>
      </c:barChart>
      <c:catAx>
        <c:axId val="63174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631742112"/>
        <c:crosses val="autoZero"/>
        <c:auto val="1"/>
        <c:lblAlgn val="ctr"/>
        <c:lblOffset val="100"/>
        <c:noMultiLvlLbl val="0"/>
      </c:catAx>
      <c:valAx>
        <c:axId val="6317421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63174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1332442</xdr:colOff>
      <xdr:row>1</xdr:row>
      <xdr:rowOff>150282</xdr:rowOff>
    </xdr:from>
    <xdr:to>
      <xdr:col>3</xdr:col>
      <xdr:colOff>1511047</xdr:colOff>
      <xdr:row>7</xdr:row>
      <xdr:rowOff>86328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3442" y="309032"/>
          <a:ext cx="3131355" cy="88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258234</xdr:colOff>
      <xdr:row>15</xdr:row>
      <xdr:rowOff>157691</xdr:rowOff>
    </xdr:from>
    <xdr:to>
      <xdr:col>4</xdr:col>
      <xdr:colOff>986091</xdr:colOff>
      <xdr:row>21</xdr:row>
      <xdr:rowOff>142126</xdr:rowOff>
    </xdr:to>
    <xdr:sp macro="" textlink="">
      <xdr:nvSpPr>
        <xdr:cNvPr id="3" name="Rectángulo 9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1020234" y="2538941"/>
          <a:ext cx="5448024" cy="93693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Comparación de Entrada de Casos, según el Sexo en Materia Penal Juvenil,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Enero - Marzo 2024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4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2</xdr:col>
      <xdr:colOff>495300</xdr:colOff>
      <xdr:row>27</xdr:row>
      <xdr:rowOff>144461</xdr:rowOff>
    </xdr:from>
    <xdr:to>
      <xdr:col>4</xdr:col>
      <xdr:colOff>815133</xdr:colOff>
      <xdr:row>48</xdr:row>
      <xdr:rowOff>50711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776287</xdr:colOff>
      <xdr:row>71</xdr:row>
      <xdr:rowOff>78845</xdr:rowOff>
    </xdr:from>
    <xdr:to>
      <xdr:col>5</xdr:col>
      <xdr:colOff>211667</xdr:colOff>
      <xdr:row>82</xdr:row>
      <xdr:rowOff>142874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758823</xdr:colOff>
      <xdr:row>53</xdr:row>
      <xdr:rowOff>84667</xdr:rowOff>
    </xdr:from>
    <xdr:to>
      <xdr:col>4</xdr:col>
      <xdr:colOff>397103</xdr:colOff>
      <xdr:row>57</xdr:row>
      <xdr:rowOff>47010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3171823" y="8646584"/>
          <a:ext cx="4358447" cy="597343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/>
              <a:ea typeface="Calibri" panose="020F0502020204030204" pitchFamily="34" charset="0"/>
              <a:cs typeface="Times New Roman"/>
            </a:rPr>
            <a:t>Porcentaje de Medidas Cautelares en Materia Penal Juvenil,</a:t>
          </a:r>
          <a:r>
            <a:rPr lang="es-DO" sz="1600" b="1" i="1" baseline="0">
              <a:latin typeface="Times New Roman"/>
              <a:ea typeface="Calibri" panose="020F0502020204030204" pitchFamily="34" charset="0"/>
              <a:cs typeface="Times New Roman"/>
            </a:rPr>
            <a:t> Enero - Marzo 2024</a:t>
          </a:r>
          <a:endParaRPr lang="es-DO" sz="1600">
            <a:effectLst/>
            <a:latin typeface="Times New Roman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211667</xdr:colOff>
      <xdr:row>87</xdr:row>
      <xdr:rowOff>134408</xdr:rowOff>
    </xdr:from>
    <xdr:to>
      <xdr:col>4</xdr:col>
      <xdr:colOff>910167</xdr:colOff>
      <xdr:row>93</xdr:row>
      <xdr:rowOff>134348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2624667" y="16051741"/>
          <a:ext cx="5418667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Cantidad de Casos Resueltos por Tipo de Decisión en Materia Penal Juvenil,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Enero - Marzo 2024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132290</xdr:colOff>
      <xdr:row>116</xdr:row>
      <xdr:rowOff>94191</xdr:rowOff>
    </xdr:from>
    <xdr:to>
      <xdr:col>5</xdr:col>
      <xdr:colOff>105834</xdr:colOff>
      <xdr:row>134</xdr:row>
      <xdr:rowOff>137583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539748</xdr:colOff>
      <xdr:row>148</xdr:row>
      <xdr:rowOff>62441</xdr:rowOff>
    </xdr:from>
    <xdr:to>
      <xdr:col>4</xdr:col>
      <xdr:colOff>161773</xdr:colOff>
      <xdr:row>165</xdr:row>
      <xdr:rowOff>35982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522817</xdr:colOff>
      <xdr:row>136</xdr:row>
      <xdr:rowOff>105835</xdr:rowOff>
    </xdr:from>
    <xdr:to>
      <xdr:col>4</xdr:col>
      <xdr:colOff>447675</xdr:colOff>
      <xdr:row>140</xdr:row>
      <xdr:rowOff>158070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1284817" y="22746760"/>
          <a:ext cx="5535083" cy="69993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 en Materia Penal Juvenil, Enero - Marzo 2024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677333</xdr:colOff>
      <xdr:row>170</xdr:row>
      <xdr:rowOff>127001</xdr:rowOff>
    </xdr:from>
    <xdr:to>
      <xdr:col>4</xdr:col>
      <xdr:colOff>391583</xdr:colOff>
      <xdr:row>174</xdr:row>
      <xdr:rowOff>191936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/>
      </xdr:nvSpPr>
      <xdr:spPr>
        <a:xfrm>
          <a:off x="2201333" y="26617084"/>
          <a:ext cx="5323417" cy="69993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 en Materia Penal Juvenil, Enero - Marzo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740835</xdr:colOff>
      <xdr:row>185</xdr:row>
      <xdr:rowOff>95249</xdr:rowOff>
    </xdr:from>
    <xdr:to>
      <xdr:col>4</xdr:col>
      <xdr:colOff>275168</xdr:colOff>
      <xdr:row>191</xdr:row>
      <xdr:rowOff>52856</xdr:rowOff>
    </xdr:to>
    <xdr:sp macro="" textlink="">
      <xdr:nvSpPr>
        <xdr:cNvPr id="13" name="Rectángulo 10">
          <a:extLst>
            <a:ext uri="{FF2B5EF4-FFF2-40B4-BE49-F238E27FC236}">
              <a16:creationId xmlns:a16="http://schemas.microsoft.com/office/drawing/2014/main" xmlns="" id="{5B8D5EAF-659B-4FB0-B831-3371107DDB42}"/>
            </a:ext>
          </a:extLst>
        </xdr:cNvPr>
        <xdr:cNvSpPr/>
      </xdr:nvSpPr>
      <xdr:spPr>
        <a:xfrm>
          <a:off x="2264835" y="32152166"/>
          <a:ext cx="5143500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Apelaciones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de Medidas Cautelares en Materia Penal Juvenil, Enero - Marzo 2024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738994</xdr:colOff>
      <xdr:row>222</xdr:row>
      <xdr:rowOff>45554</xdr:rowOff>
    </xdr:from>
    <xdr:to>
      <xdr:col>4</xdr:col>
      <xdr:colOff>243416</xdr:colOff>
      <xdr:row>228</xdr:row>
      <xdr:rowOff>3161</xdr:rowOff>
    </xdr:to>
    <xdr:sp macro="" textlink="">
      <xdr:nvSpPr>
        <xdr:cNvPr id="14" name="Rectángulo 10">
          <a:extLst>
            <a:ext uri="{FF2B5EF4-FFF2-40B4-BE49-F238E27FC236}">
              <a16:creationId xmlns:a16="http://schemas.microsoft.com/office/drawing/2014/main" xmlns="" id="{75D8A7B3-427A-4A81-ACE6-CDD46965B142}"/>
            </a:ext>
          </a:extLst>
        </xdr:cNvPr>
        <xdr:cNvSpPr/>
      </xdr:nvSpPr>
      <xdr:spPr>
        <a:xfrm>
          <a:off x="2262994" y="38145554"/>
          <a:ext cx="5113589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Revisiones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de Medidas Cautelares en Materia Penal Juvenil, Enero - Marzo 2024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506485</xdr:colOff>
      <xdr:row>197</xdr:row>
      <xdr:rowOff>36735</xdr:rowOff>
    </xdr:from>
    <xdr:to>
      <xdr:col>4</xdr:col>
      <xdr:colOff>264583</xdr:colOff>
      <xdr:row>216</xdr:row>
      <xdr:rowOff>71058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xmlns="" id="{9CE86E88-B508-DE02-4065-8501062F1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169333</xdr:colOff>
      <xdr:row>234</xdr:row>
      <xdr:rowOff>83609</xdr:rowOff>
    </xdr:from>
    <xdr:to>
      <xdr:col>4</xdr:col>
      <xdr:colOff>402166</xdr:colOff>
      <xdr:row>251</xdr:row>
      <xdr:rowOff>131082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xmlns="" id="{B7C5867C-D965-7E2F-8CB4-163518ABA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790727</xdr:colOff>
      <xdr:row>257</xdr:row>
      <xdr:rowOff>54429</xdr:rowOff>
    </xdr:from>
    <xdr:to>
      <xdr:col>4</xdr:col>
      <xdr:colOff>105833</xdr:colOff>
      <xdr:row>263</xdr:row>
      <xdr:rowOff>12035</xdr:rowOff>
    </xdr:to>
    <xdr:sp macro="" textlink="">
      <xdr:nvSpPr>
        <xdr:cNvPr id="17" name="Rectángulo 10">
          <a:extLst>
            <a:ext uri="{FF2B5EF4-FFF2-40B4-BE49-F238E27FC236}">
              <a16:creationId xmlns:a16="http://schemas.microsoft.com/office/drawing/2014/main" xmlns="" id="{14A9799A-4271-43E5-BEC3-C185D4BB81B1}"/>
            </a:ext>
          </a:extLst>
        </xdr:cNvPr>
        <xdr:cNvSpPr/>
      </xdr:nvSpPr>
      <xdr:spPr>
        <a:xfrm>
          <a:off x="2314727" y="43880012"/>
          <a:ext cx="4924273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Recursos de Apelaciones de Sentencia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en Materia Penal Juvenil,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Enero - Marzo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820963</xdr:colOff>
      <xdr:row>292</xdr:row>
      <xdr:rowOff>72573</xdr:rowOff>
    </xdr:from>
    <xdr:to>
      <xdr:col>4</xdr:col>
      <xdr:colOff>105834</xdr:colOff>
      <xdr:row>298</xdr:row>
      <xdr:rowOff>30180</xdr:rowOff>
    </xdr:to>
    <xdr:sp macro="" textlink="">
      <xdr:nvSpPr>
        <xdr:cNvPr id="18" name="Rectángulo 10">
          <a:extLst>
            <a:ext uri="{FF2B5EF4-FFF2-40B4-BE49-F238E27FC236}">
              <a16:creationId xmlns:a16="http://schemas.microsoft.com/office/drawing/2014/main" xmlns="" id="{C0D1188C-E2A7-4089-8EED-898212673A6B}"/>
            </a:ext>
          </a:extLst>
        </xdr:cNvPr>
        <xdr:cNvSpPr/>
      </xdr:nvSpPr>
      <xdr:spPr>
        <a:xfrm>
          <a:off x="2344963" y="49941240"/>
          <a:ext cx="4894038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Recursos de Casaciones de Sentencia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en Materia Penal Juvenil,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Enero - Marzo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486835</xdr:colOff>
      <xdr:row>270</xdr:row>
      <xdr:rowOff>91169</xdr:rowOff>
    </xdr:from>
    <xdr:to>
      <xdr:col>4</xdr:col>
      <xdr:colOff>116416</xdr:colOff>
      <xdr:row>287</xdr:row>
      <xdr:rowOff>52464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xmlns="" id="{613F07E4-4C91-B03C-7BA6-BDE3B04DF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345664</xdr:colOff>
      <xdr:row>305</xdr:row>
      <xdr:rowOff>32397</xdr:rowOff>
    </xdr:from>
    <xdr:to>
      <xdr:col>4</xdr:col>
      <xdr:colOff>179917</xdr:colOff>
      <xdr:row>322</xdr:row>
      <xdr:rowOff>27159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xmlns="" id="{E2298182-CADC-8E83-C7E3-E629832A6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57011</xdr:colOff>
      <xdr:row>328</xdr:row>
      <xdr:rowOff>53600</xdr:rowOff>
    </xdr:from>
    <xdr:to>
      <xdr:col>4</xdr:col>
      <xdr:colOff>857249</xdr:colOff>
      <xdr:row>331</xdr:row>
      <xdr:rowOff>156098</xdr:rowOff>
    </xdr:to>
    <xdr:sp macro="" textlink="">
      <xdr:nvSpPr>
        <xdr:cNvPr id="22" name="Rectángulo 6">
          <a:extLst>
            <a:ext uri="{FF2B5EF4-FFF2-40B4-BE49-F238E27FC236}">
              <a16:creationId xmlns:a16="http://schemas.microsoft.com/office/drawing/2014/main" xmlns="" id="{AB5CDA91-299A-4326-8A0E-122C3F2953ED}"/>
            </a:ext>
          </a:extLst>
        </xdr:cNvPr>
        <xdr:cNvSpPr/>
      </xdr:nvSpPr>
      <xdr:spPr>
        <a:xfrm>
          <a:off x="2470011" y="55489100"/>
          <a:ext cx="5520405" cy="578748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Juvenil, Enero - Marzo 2024</a:t>
          </a:r>
          <a:endParaRPr lang="es-DO" sz="1600"/>
        </a:p>
      </xdr:txBody>
    </xdr:sp>
    <xdr:clientData/>
  </xdr:twoCellAnchor>
  <xdr:twoCellAnchor>
    <xdr:from>
      <xdr:col>1</xdr:col>
      <xdr:colOff>761999</xdr:colOff>
      <xdr:row>367</xdr:row>
      <xdr:rowOff>0</xdr:rowOff>
    </xdr:from>
    <xdr:to>
      <xdr:col>4</xdr:col>
      <xdr:colOff>1047749</xdr:colOff>
      <xdr:row>370</xdr:row>
      <xdr:rowOff>88007</xdr:rowOff>
    </xdr:to>
    <xdr:sp macro="" textlink="">
      <xdr:nvSpPr>
        <xdr:cNvPr id="23" name="Rectángulo 6">
          <a:extLst>
            <a:ext uri="{FF2B5EF4-FFF2-40B4-BE49-F238E27FC236}">
              <a16:creationId xmlns:a16="http://schemas.microsoft.com/office/drawing/2014/main" xmlns="" id="{BC1AEDC2-AC3C-4F85-85F9-172A8F3606B8}"/>
            </a:ext>
          </a:extLst>
        </xdr:cNvPr>
        <xdr:cNvSpPr/>
      </xdr:nvSpPr>
      <xdr:spPr>
        <a:xfrm>
          <a:off x="2285999" y="60515500"/>
          <a:ext cx="5894917" cy="56425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 kern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Audiencias Preliminares Conocidas y Suspendidas, en </a:t>
          </a:r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Materia Penal Juvenil, Enero - Marzo 2024</a:t>
          </a:r>
          <a:endParaRPr lang="es-DO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555112</xdr:colOff>
      <xdr:row>401</xdr:row>
      <xdr:rowOff>28678</xdr:rowOff>
    </xdr:from>
    <xdr:to>
      <xdr:col>5</xdr:col>
      <xdr:colOff>423334</xdr:colOff>
      <xdr:row>404</xdr:row>
      <xdr:rowOff>116685</xdr:rowOff>
    </xdr:to>
    <xdr:sp macro="" textlink="">
      <xdr:nvSpPr>
        <xdr:cNvPr id="24" name="Rectángulo 6">
          <a:extLst>
            <a:ext uri="{FF2B5EF4-FFF2-40B4-BE49-F238E27FC236}">
              <a16:creationId xmlns:a16="http://schemas.microsoft.com/office/drawing/2014/main" xmlns="" id="{EE1ECFD7-C57D-4D33-A214-A445D44F31DB}"/>
            </a:ext>
          </a:extLst>
        </xdr:cNvPr>
        <xdr:cNvSpPr/>
      </xdr:nvSpPr>
      <xdr:spPr>
        <a:xfrm>
          <a:off x="2079112" y="65772345"/>
          <a:ext cx="6567472" cy="56425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 kern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Audiencias de Fondo Conocidas y Suspendidas, en </a:t>
          </a:r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Materia Penal Juvenil, Enero  - Marzo 2024</a:t>
          </a:r>
          <a:endParaRPr lang="es-DO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1213326</xdr:colOff>
      <xdr:row>378</xdr:row>
      <xdr:rowOff>105833</xdr:rowOff>
    </xdr:from>
    <xdr:to>
      <xdr:col>3</xdr:col>
      <xdr:colOff>1598083</xdr:colOff>
      <xdr:row>395</xdr:row>
      <xdr:rowOff>121570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xmlns="" id="{F0B9465E-1955-DC1D-4A3C-4117F7D33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1132416</xdr:colOff>
      <xdr:row>411</xdr:row>
      <xdr:rowOff>84666</xdr:rowOff>
    </xdr:from>
    <xdr:to>
      <xdr:col>3</xdr:col>
      <xdr:colOff>1598083</xdr:colOff>
      <xdr:row>431</xdr:row>
      <xdr:rowOff>85348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xmlns="" id="{7361A6B6-DA4B-BD64-14D9-5C5B3D343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433916</xdr:colOff>
      <xdr:row>9</xdr:row>
      <xdr:rowOff>10583</xdr:rowOff>
    </xdr:from>
    <xdr:to>
      <xdr:col>8</xdr:col>
      <xdr:colOff>613833</xdr:colOff>
      <xdr:row>13</xdr:row>
      <xdr:rowOff>89957</xdr:rowOff>
    </xdr:to>
    <xdr:sp macro="" textlink="">
      <xdr:nvSpPr>
        <xdr:cNvPr id="31" name="CuadroTexto 30">
          <a:extLst>
            <a:ext uri="{FF2B5EF4-FFF2-40B4-BE49-F238E27FC236}">
              <a16:creationId xmlns="" xmlns:a16="http://schemas.microsoft.com/office/drawing/2014/main" id="{042F65DA-984D-65D9-E024-1D0DB4FDB3A1}"/>
            </a:ext>
          </a:extLst>
        </xdr:cNvPr>
        <xdr:cNvSpPr txBox="1"/>
      </xdr:nvSpPr>
      <xdr:spPr>
        <a:xfrm>
          <a:off x="1195916" y="1439333"/>
          <a:ext cx="9927167" cy="714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</a:t>
          </a:r>
          <a:r>
            <a:rPr lang="es-ES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la División de Estadísticas, 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Departamento Nacional de Evaluación de la Gestión de la Oficina Nacional de Defensa Pública</a:t>
          </a:r>
          <a:r>
            <a:rPr lang="es-ES" sz="120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s-ES" sz="120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Cifras preliminares al 31/3/2024 (sujetas a cambios) extraídas de los reportes estadísticos de casos ingresados y egresados de las oficinas de Defensa Pública, Jurisdicciones Ordinarias y de Adolescentes, en Materia Penal.</a:t>
          </a:r>
          <a:endParaRPr lang="es-D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  <xdr:twoCellAnchor>
    <xdr:from>
      <xdr:col>2</xdr:col>
      <xdr:colOff>375707</xdr:colOff>
      <xdr:row>340</xdr:row>
      <xdr:rowOff>20107</xdr:rowOff>
    </xdr:from>
    <xdr:to>
      <xdr:col>4</xdr:col>
      <xdr:colOff>1055540</xdr:colOff>
      <xdr:row>362</xdr:row>
      <xdr:rowOff>19607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C22:E411"/>
  <sheetViews>
    <sheetView tabSelected="1" topLeftCell="B1" zoomScaleNormal="100" workbookViewId="0">
      <selection activeCell="G38" sqref="G38"/>
    </sheetView>
  </sheetViews>
  <sheetFormatPr baseColWidth="10" defaultColWidth="11.42578125" defaultRowHeight="12.75" x14ac:dyDescent="0.2"/>
  <cols>
    <col min="1" max="1" width="11.42578125" style="1"/>
    <col min="2" max="2" width="13.28515625" style="1" customWidth="1"/>
    <col min="3" max="3" width="44.28515625" style="1" customWidth="1"/>
    <col min="4" max="4" width="26.5703125" style="1" bestFit="1" customWidth="1"/>
    <col min="5" max="5" width="16.28515625" style="1" bestFit="1" customWidth="1"/>
    <col min="6" max="16384" width="11.42578125" style="1"/>
  </cols>
  <sheetData>
    <row r="22" spans="3:5" ht="15.75" x14ac:dyDescent="0.25">
      <c r="C22" s="15" t="s">
        <v>0</v>
      </c>
      <c r="D22" s="15"/>
      <c r="E22" s="15"/>
    </row>
    <row r="23" spans="3:5" ht="15.75" x14ac:dyDescent="0.25">
      <c r="C23" s="2" t="s">
        <v>1</v>
      </c>
      <c r="D23" s="2" t="s">
        <v>2</v>
      </c>
      <c r="E23" s="2" t="s">
        <v>3</v>
      </c>
    </row>
    <row r="24" spans="3:5" ht="13.5" x14ac:dyDescent="0.2">
      <c r="C24" s="11" t="s">
        <v>4</v>
      </c>
      <c r="D24" s="4">
        <v>326</v>
      </c>
      <c r="E24" s="5">
        <f>D24/$D$26</f>
        <v>0.89071038251366119</v>
      </c>
    </row>
    <row r="25" spans="3:5" ht="13.5" x14ac:dyDescent="0.2">
      <c r="C25" s="12" t="s">
        <v>5</v>
      </c>
      <c r="D25" s="6">
        <v>40</v>
      </c>
      <c r="E25" s="5">
        <f>D25/$D$26</f>
        <v>0.10928961748633879</v>
      </c>
    </row>
    <row r="26" spans="3:5" ht="15.75" x14ac:dyDescent="0.25">
      <c r="C26" s="7" t="s">
        <v>6</v>
      </c>
      <c r="D26" s="8">
        <f>SUM(D24:D25)</f>
        <v>366</v>
      </c>
      <c r="E26" s="9">
        <f>SUM(E24:E25)</f>
        <v>1</v>
      </c>
    </row>
    <row r="59" spans="3:5" ht="15.75" x14ac:dyDescent="0.25">
      <c r="C59" s="15" t="s">
        <v>7</v>
      </c>
      <c r="D59" s="15"/>
      <c r="E59" s="15"/>
    </row>
    <row r="60" spans="3:5" ht="15.75" x14ac:dyDescent="0.25">
      <c r="C60" s="2" t="s">
        <v>8</v>
      </c>
      <c r="D60" s="2" t="s">
        <v>9</v>
      </c>
      <c r="E60" s="2" t="s">
        <v>3</v>
      </c>
    </row>
    <row r="61" spans="3:5" ht="13.5" x14ac:dyDescent="0.2">
      <c r="C61" s="3" t="s">
        <v>11</v>
      </c>
      <c r="D61" s="4">
        <v>0</v>
      </c>
      <c r="E61" s="10">
        <f t="shared" ref="E61:E68" si="0">D61/$D$69</f>
        <v>0</v>
      </c>
    </row>
    <row r="62" spans="3:5" ht="13.5" x14ac:dyDescent="0.2">
      <c r="C62" s="3" t="s">
        <v>10</v>
      </c>
      <c r="D62" s="4">
        <v>0</v>
      </c>
      <c r="E62" s="10">
        <f t="shared" si="0"/>
        <v>0</v>
      </c>
    </row>
    <row r="63" spans="3:5" ht="13.5" x14ac:dyDescent="0.2">
      <c r="C63" s="3" t="s">
        <v>12</v>
      </c>
      <c r="D63" s="4">
        <v>3</v>
      </c>
      <c r="E63" s="10">
        <f t="shared" si="0"/>
        <v>8.4985835694051E-3</v>
      </c>
    </row>
    <row r="64" spans="3:5" ht="13.5" x14ac:dyDescent="0.2">
      <c r="C64" s="3" t="s">
        <v>15</v>
      </c>
      <c r="D64" s="4">
        <v>14</v>
      </c>
      <c r="E64" s="10">
        <f t="shared" si="0"/>
        <v>3.9660056657223795E-2</v>
      </c>
    </row>
    <row r="65" spans="3:5" ht="13.5" x14ac:dyDescent="0.2">
      <c r="C65" s="3" t="s">
        <v>13</v>
      </c>
      <c r="D65" s="4">
        <v>33</v>
      </c>
      <c r="E65" s="10">
        <f t="shared" si="0"/>
        <v>9.3484419263456089E-2</v>
      </c>
    </row>
    <row r="66" spans="3:5" ht="13.5" x14ac:dyDescent="0.2">
      <c r="C66" s="13" t="s">
        <v>14</v>
      </c>
      <c r="D66" s="4">
        <v>37</v>
      </c>
      <c r="E66" s="10">
        <f t="shared" si="0"/>
        <v>0.10481586402266289</v>
      </c>
    </row>
    <row r="67" spans="3:5" ht="13.5" x14ac:dyDescent="0.2">
      <c r="C67" s="3" t="s">
        <v>16</v>
      </c>
      <c r="D67" s="4">
        <v>103</v>
      </c>
      <c r="E67" s="10">
        <f t="shared" si="0"/>
        <v>0.29178470254957506</v>
      </c>
    </row>
    <row r="68" spans="3:5" ht="13.5" x14ac:dyDescent="0.2">
      <c r="C68" s="3" t="s">
        <v>17</v>
      </c>
      <c r="D68" s="4">
        <v>163</v>
      </c>
      <c r="E68" s="10">
        <f t="shared" si="0"/>
        <v>0.46175637393767704</v>
      </c>
    </row>
    <row r="69" spans="3:5" ht="15.75" x14ac:dyDescent="0.25">
      <c r="C69" s="7" t="s">
        <v>6</v>
      </c>
      <c r="D69" s="8">
        <f>SUM(D61:D68)</f>
        <v>353</v>
      </c>
      <c r="E69" s="9">
        <f>SUM(E61:E68)</f>
        <v>1</v>
      </c>
    </row>
    <row r="94" spans="3:5" ht="15.75" x14ac:dyDescent="0.25">
      <c r="C94" s="15" t="s">
        <v>18</v>
      </c>
      <c r="D94" s="15"/>
      <c r="E94" s="15"/>
    </row>
    <row r="95" spans="3:5" ht="15.75" x14ac:dyDescent="0.25">
      <c r="C95" s="2" t="s">
        <v>19</v>
      </c>
      <c r="D95" s="2" t="s">
        <v>20</v>
      </c>
      <c r="E95" s="2" t="s">
        <v>3</v>
      </c>
    </row>
    <row r="96" spans="3:5" ht="13.5" x14ac:dyDescent="0.2">
      <c r="C96" s="3" t="s">
        <v>21</v>
      </c>
      <c r="D96" s="4">
        <v>0</v>
      </c>
      <c r="E96" s="10">
        <f t="shared" ref="E96:E114" si="1">D96/$D$115</f>
        <v>0</v>
      </c>
    </row>
    <row r="97" spans="3:5" ht="13.5" x14ac:dyDescent="0.2">
      <c r="C97" s="3" t="s">
        <v>51</v>
      </c>
      <c r="D97" s="4">
        <v>0</v>
      </c>
      <c r="E97" s="10">
        <f t="shared" si="1"/>
        <v>0</v>
      </c>
    </row>
    <row r="98" spans="3:5" ht="13.5" x14ac:dyDescent="0.2">
      <c r="C98" s="3" t="s">
        <v>54</v>
      </c>
      <c r="D98" s="4">
        <v>0</v>
      </c>
      <c r="E98" s="10">
        <f t="shared" si="1"/>
        <v>0</v>
      </c>
    </row>
    <row r="99" spans="3:5" ht="13.5" x14ac:dyDescent="0.2">
      <c r="C99" s="3" t="s">
        <v>57</v>
      </c>
      <c r="D99" s="4">
        <v>0</v>
      </c>
      <c r="E99" s="10">
        <f t="shared" si="1"/>
        <v>0</v>
      </c>
    </row>
    <row r="100" spans="3:5" ht="13.5" x14ac:dyDescent="0.2">
      <c r="C100" s="3" t="s">
        <v>56</v>
      </c>
      <c r="D100" s="4">
        <v>0</v>
      </c>
      <c r="E100" s="10">
        <f t="shared" si="1"/>
        <v>0</v>
      </c>
    </row>
    <row r="101" spans="3:5" ht="13.5" x14ac:dyDescent="0.2">
      <c r="C101" s="3" t="s">
        <v>55</v>
      </c>
      <c r="D101" s="4">
        <v>0</v>
      </c>
      <c r="E101" s="10">
        <f t="shared" si="1"/>
        <v>0</v>
      </c>
    </row>
    <row r="102" spans="3:5" ht="13.5" x14ac:dyDescent="0.2">
      <c r="C102" s="3" t="s">
        <v>53</v>
      </c>
      <c r="D102" s="4">
        <v>1</v>
      </c>
      <c r="E102" s="10">
        <f t="shared" si="1"/>
        <v>4.3478260869565218E-3</v>
      </c>
    </row>
    <row r="103" spans="3:5" ht="13.5" x14ac:dyDescent="0.2">
      <c r="C103" s="3" t="s">
        <v>50</v>
      </c>
      <c r="D103" s="4">
        <v>1</v>
      </c>
      <c r="E103" s="10">
        <f t="shared" si="1"/>
        <v>4.3478260869565218E-3</v>
      </c>
    </row>
    <row r="104" spans="3:5" ht="13.5" x14ac:dyDescent="0.2">
      <c r="C104" s="3" t="s">
        <v>23</v>
      </c>
      <c r="D104" s="4">
        <v>2</v>
      </c>
      <c r="E104" s="10">
        <f t="shared" si="1"/>
        <v>8.6956521739130436E-3</v>
      </c>
    </row>
    <row r="105" spans="3:5" ht="13.5" x14ac:dyDescent="0.2">
      <c r="C105" s="3" t="s">
        <v>52</v>
      </c>
      <c r="D105" s="4">
        <v>2</v>
      </c>
      <c r="E105" s="10">
        <f t="shared" si="1"/>
        <v>8.6956521739130436E-3</v>
      </c>
    </row>
    <row r="106" spans="3:5" ht="13.5" x14ac:dyDescent="0.2">
      <c r="C106" s="3" t="s">
        <v>60</v>
      </c>
      <c r="D106" s="4">
        <v>3</v>
      </c>
      <c r="E106" s="10">
        <f t="shared" si="1"/>
        <v>1.3043478260869565E-2</v>
      </c>
    </row>
    <row r="107" spans="3:5" ht="13.5" x14ac:dyDescent="0.2">
      <c r="C107" s="3" t="s">
        <v>22</v>
      </c>
      <c r="D107" s="4">
        <v>5</v>
      </c>
      <c r="E107" s="10">
        <f t="shared" si="1"/>
        <v>2.1739130434782608E-2</v>
      </c>
    </row>
    <row r="108" spans="3:5" ht="13.5" x14ac:dyDescent="0.2">
      <c r="C108" s="3" t="s">
        <v>24</v>
      </c>
      <c r="D108" s="4">
        <v>5</v>
      </c>
      <c r="E108" s="10">
        <f t="shared" si="1"/>
        <v>2.1739130434782608E-2</v>
      </c>
    </row>
    <row r="109" spans="3:5" ht="13.5" x14ac:dyDescent="0.2">
      <c r="C109" s="3" t="s">
        <v>25</v>
      </c>
      <c r="D109" s="4">
        <v>5</v>
      </c>
      <c r="E109" s="10">
        <f t="shared" si="1"/>
        <v>2.1739130434782608E-2</v>
      </c>
    </row>
    <row r="110" spans="3:5" ht="13.5" x14ac:dyDescent="0.2">
      <c r="C110" s="3" t="s">
        <v>29</v>
      </c>
      <c r="D110" s="4">
        <v>27</v>
      </c>
      <c r="E110" s="10">
        <f t="shared" si="1"/>
        <v>0.11739130434782609</v>
      </c>
    </row>
    <row r="111" spans="3:5" ht="13.5" x14ac:dyDescent="0.2">
      <c r="C111" s="3" t="s">
        <v>27</v>
      </c>
      <c r="D111" s="4">
        <v>27</v>
      </c>
      <c r="E111" s="10">
        <f t="shared" si="1"/>
        <v>0.11739130434782609</v>
      </c>
    </row>
    <row r="112" spans="3:5" ht="13.5" x14ac:dyDescent="0.2">
      <c r="C112" s="3" t="s">
        <v>30</v>
      </c>
      <c r="D112" s="4">
        <v>44</v>
      </c>
      <c r="E112" s="10">
        <f t="shared" si="1"/>
        <v>0.19130434782608696</v>
      </c>
    </row>
    <row r="113" spans="3:5" ht="13.5" x14ac:dyDescent="0.2">
      <c r="C113" s="3" t="s">
        <v>26</v>
      </c>
      <c r="D113" s="4">
        <v>49</v>
      </c>
      <c r="E113" s="10">
        <f t="shared" si="1"/>
        <v>0.21304347826086956</v>
      </c>
    </row>
    <row r="114" spans="3:5" ht="13.5" x14ac:dyDescent="0.2">
      <c r="C114" s="3" t="s">
        <v>28</v>
      </c>
      <c r="D114" s="4">
        <v>59</v>
      </c>
      <c r="E114" s="10">
        <f t="shared" si="1"/>
        <v>0.2565217391304348</v>
      </c>
    </row>
    <row r="115" spans="3:5" ht="15.75" x14ac:dyDescent="0.25">
      <c r="C115" s="7" t="s">
        <v>6</v>
      </c>
      <c r="D115" s="8">
        <f>SUM(D96:D114)</f>
        <v>230</v>
      </c>
      <c r="E115" s="9">
        <f>SUM(E96:E114)</f>
        <v>1</v>
      </c>
    </row>
    <row r="141" spans="3:4" ht="15.75" x14ac:dyDescent="0.25">
      <c r="C141" s="15" t="s">
        <v>31</v>
      </c>
      <c r="D141" s="15"/>
    </row>
    <row r="142" spans="3:4" ht="15.75" x14ac:dyDescent="0.25">
      <c r="C142" s="2" t="s">
        <v>32</v>
      </c>
      <c r="D142" s="2" t="s">
        <v>9</v>
      </c>
    </row>
    <row r="143" spans="3:4" ht="13.5" x14ac:dyDescent="0.2">
      <c r="C143" s="11" t="s">
        <v>33</v>
      </c>
      <c r="D143" s="4">
        <v>3</v>
      </c>
    </row>
    <row r="144" spans="3:4" ht="13.5" x14ac:dyDescent="0.2">
      <c r="C144" s="11" t="s">
        <v>34</v>
      </c>
      <c r="D144" s="4">
        <v>2</v>
      </c>
    </row>
    <row r="145" spans="3:4" ht="13.5" x14ac:dyDescent="0.2">
      <c r="C145" s="11" t="s">
        <v>35</v>
      </c>
      <c r="D145" s="4">
        <v>1</v>
      </c>
    </row>
    <row r="146" spans="3:4" ht="13.5" x14ac:dyDescent="0.2">
      <c r="C146" s="12" t="s">
        <v>36</v>
      </c>
      <c r="D146" s="4">
        <v>0</v>
      </c>
    </row>
    <row r="147" spans="3:4" ht="15.75" x14ac:dyDescent="0.25">
      <c r="C147" s="7" t="s">
        <v>6</v>
      </c>
      <c r="D147" s="8">
        <f>SUM(D143:D146)</f>
        <v>6</v>
      </c>
    </row>
    <row r="175" spans="3:4" ht="15.75" x14ac:dyDescent="0.25">
      <c r="C175" s="15" t="s">
        <v>37</v>
      </c>
      <c r="D175" s="15"/>
    </row>
    <row r="176" spans="3:4" ht="15.75" x14ac:dyDescent="0.25">
      <c r="C176" s="2" t="s">
        <v>32</v>
      </c>
      <c r="D176" s="2" t="s">
        <v>9</v>
      </c>
    </row>
    <row r="177" spans="3:4" ht="13.5" x14ac:dyDescent="0.2">
      <c r="C177" s="11" t="s">
        <v>33</v>
      </c>
      <c r="D177" s="4">
        <v>0</v>
      </c>
    </row>
    <row r="178" spans="3:4" ht="13.5" x14ac:dyDescent="0.2">
      <c r="C178" s="11" t="s">
        <v>34</v>
      </c>
      <c r="D178" s="4">
        <v>0</v>
      </c>
    </row>
    <row r="179" spans="3:4" ht="13.5" x14ac:dyDescent="0.2">
      <c r="C179" s="11" t="s">
        <v>35</v>
      </c>
      <c r="D179" s="4">
        <v>0</v>
      </c>
    </row>
    <row r="180" spans="3:4" ht="13.5" x14ac:dyDescent="0.2">
      <c r="C180" s="12" t="s">
        <v>36</v>
      </c>
      <c r="D180" s="4">
        <v>0</v>
      </c>
    </row>
    <row r="181" spans="3:4" ht="15.75" x14ac:dyDescent="0.25">
      <c r="C181" s="7" t="s">
        <v>6</v>
      </c>
      <c r="D181" s="8">
        <f>SUM(D177:D180)</f>
        <v>0</v>
      </c>
    </row>
    <row r="191" spans="3:4" ht="15.75" x14ac:dyDescent="0.25">
      <c r="C191" s="15" t="s">
        <v>38</v>
      </c>
      <c r="D191" s="15"/>
    </row>
    <row r="192" spans="3:4" ht="15.75" x14ac:dyDescent="0.25">
      <c r="C192" s="2" t="s">
        <v>32</v>
      </c>
      <c r="D192" s="2" t="s">
        <v>9</v>
      </c>
    </row>
    <row r="193" spans="3:4" ht="13.5" x14ac:dyDescent="0.2">
      <c r="C193" s="11" t="s">
        <v>33</v>
      </c>
      <c r="D193" s="4">
        <v>25</v>
      </c>
    </row>
    <row r="194" spans="3:4" ht="13.5" x14ac:dyDescent="0.2">
      <c r="C194" s="11" t="s">
        <v>34</v>
      </c>
      <c r="D194" s="4">
        <v>0</v>
      </c>
    </row>
    <row r="195" spans="3:4" ht="13.5" x14ac:dyDescent="0.2">
      <c r="C195" s="11" t="s">
        <v>35</v>
      </c>
      <c r="D195" s="4">
        <v>2</v>
      </c>
    </row>
    <row r="196" spans="3:4" ht="13.5" x14ac:dyDescent="0.2">
      <c r="C196" s="12" t="s">
        <v>36</v>
      </c>
      <c r="D196" s="4">
        <v>20</v>
      </c>
    </row>
    <row r="197" spans="3:4" ht="15.75" x14ac:dyDescent="0.25">
      <c r="C197" s="7" t="s">
        <v>6</v>
      </c>
      <c r="D197" s="8">
        <f>SUM(D193:D196)</f>
        <v>47</v>
      </c>
    </row>
    <row r="228" spans="3:4" ht="15.75" x14ac:dyDescent="0.25">
      <c r="C228" s="15" t="s">
        <v>39</v>
      </c>
      <c r="D228" s="15"/>
    </row>
    <row r="229" spans="3:4" ht="15.75" x14ac:dyDescent="0.25">
      <c r="C229" s="2" t="s">
        <v>32</v>
      </c>
      <c r="D229" s="2" t="s">
        <v>9</v>
      </c>
    </row>
    <row r="230" spans="3:4" ht="13.5" x14ac:dyDescent="0.2">
      <c r="C230" s="11" t="s">
        <v>33</v>
      </c>
      <c r="D230" s="4">
        <v>10</v>
      </c>
    </row>
    <row r="231" spans="3:4" ht="13.5" x14ac:dyDescent="0.2">
      <c r="C231" s="11" t="s">
        <v>34</v>
      </c>
      <c r="D231" s="4">
        <v>1</v>
      </c>
    </row>
    <row r="232" spans="3:4" ht="13.5" x14ac:dyDescent="0.2">
      <c r="C232" s="11" t="s">
        <v>35</v>
      </c>
      <c r="D232" s="4">
        <v>20</v>
      </c>
    </row>
    <row r="233" spans="3:4" ht="13.5" x14ac:dyDescent="0.2">
      <c r="C233" s="12" t="s">
        <v>36</v>
      </c>
      <c r="D233" s="4">
        <v>35</v>
      </c>
    </row>
    <row r="234" spans="3:4" ht="15.75" x14ac:dyDescent="0.25">
      <c r="C234" s="7" t="s">
        <v>6</v>
      </c>
      <c r="D234" s="8">
        <f>SUM(D230:D233)</f>
        <v>66</v>
      </c>
    </row>
    <row r="263" spans="3:4" ht="15.75" x14ac:dyDescent="0.25">
      <c r="C263" s="15" t="s">
        <v>40</v>
      </c>
      <c r="D263" s="15"/>
    </row>
    <row r="264" spans="3:4" ht="15.75" x14ac:dyDescent="0.25">
      <c r="C264" s="2" t="s">
        <v>32</v>
      </c>
      <c r="D264" s="2" t="s">
        <v>9</v>
      </c>
    </row>
    <row r="265" spans="3:4" ht="13.5" x14ac:dyDescent="0.2">
      <c r="C265" s="11" t="s">
        <v>33</v>
      </c>
      <c r="D265" s="4">
        <v>21</v>
      </c>
    </row>
    <row r="266" spans="3:4" ht="13.5" x14ac:dyDescent="0.2">
      <c r="C266" s="11" t="s">
        <v>34</v>
      </c>
      <c r="D266" s="4">
        <v>0</v>
      </c>
    </row>
    <row r="267" spans="3:4" ht="13.5" x14ac:dyDescent="0.2">
      <c r="C267" s="11" t="s">
        <v>35</v>
      </c>
      <c r="D267" s="4">
        <v>4</v>
      </c>
    </row>
    <row r="268" spans="3:4" ht="13.5" x14ac:dyDescent="0.2">
      <c r="C268" s="12" t="s">
        <v>36</v>
      </c>
      <c r="D268" s="4">
        <v>9</v>
      </c>
    </row>
    <row r="269" spans="3:4" ht="15.75" x14ac:dyDescent="0.25">
      <c r="C269" s="7" t="s">
        <v>6</v>
      </c>
      <c r="D269" s="8">
        <f>SUM(D265:D268)</f>
        <v>34</v>
      </c>
    </row>
    <row r="298" spans="3:4" ht="15.75" x14ac:dyDescent="0.25">
      <c r="C298" s="15" t="s">
        <v>41</v>
      </c>
      <c r="D298" s="15"/>
    </row>
    <row r="299" spans="3:4" ht="15.75" x14ac:dyDescent="0.25">
      <c r="C299" s="2" t="s">
        <v>32</v>
      </c>
      <c r="D299" s="2" t="s">
        <v>9</v>
      </c>
    </row>
    <row r="300" spans="3:4" ht="13.5" x14ac:dyDescent="0.2">
      <c r="C300" s="11" t="s">
        <v>33</v>
      </c>
      <c r="D300" s="4">
        <v>3</v>
      </c>
    </row>
    <row r="301" spans="3:4" ht="13.5" x14ac:dyDescent="0.2">
      <c r="C301" s="11" t="s">
        <v>34</v>
      </c>
      <c r="D301" s="4">
        <v>0</v>
      </c>
    </row>
    <row r="302" spans="3:4" ht="13.5" x14ac:dyDescent="0.2">
      <c r="C302" s="11" t="s">
        <v>35</v>
      </c>
      <c r="D302" s="4">
        <v>2</v>
      </c>
    </row>
    <row r="303" spans="3:4" ht="13.5" x14ac:dyDescent="0.2">
      <c r="C303" s="12" t="s">
        <v>36</v>
      </c>
      <c r="D303" s="4">
        <v>1</v>
      </c>
    </row>
    <row r="304" spans="3:4" ht="15.75" x14ac:dyDescent="0.25">
      <c r="C304" s="7" t="s">
        <v>6</v>
      </c>
      <c r="D304" s="8">
        <f>SUM(D300:D303)</f>
        <v>6</v>
      </c>
    </row>
    <row r="334" spans="3:5" ht="15.75" x14ac:dyDescent="0.25">
      <c r="C334" s="14" t="s">
        <v>42</v>
      </c>
      <c r="D334" s="14"/>
      <c r="E334" s="14"/>
    </row>
    <row r="335" spans="3:5" ht="15.75" x14ac:dyDescent="0.25">
      <c r="C335" s="2" t="s">
        <v>43</v>
      </c>
      <c r="D335" s="2" t="s">
        <v>44</v>
      </c>
      <c r="E335" s="2" t="s">
        <v>3</v>
      </c>
    </row>
    <row r="336" spans="3:5" ht="13.5" x14ac:dyDescent="0.2">
      <c r="C336" s="11" t="s">
        <v>45</v>
      </c>
      <c r="D336" s="4">
        <v>2</v>
      </c>
      <c r="E336" s="5">
        <f>D336/$D$339</f>
        <v>0.22222222222222221</v>
      </c>
    </row>
    <row r="337" spans="3:5" ht="13.5" x14ac:dyDescent="0.2">
      <c r="C337" s="11" t="s">
        <v>46</v>
      </c>
      <c r="D337" s="4">
        <v>0</v>
      </c>
      <c r="E337" s="5">
        <f t="shared" ref="E337:E338" si="2">D337/$D$339</f>
        <v>0</v>
      </c>
    </row>
    <row r="338" spans="3:5" ht="13.5" x14ac:dyDescent="0.2">
      <c r="C338" s="11" t="s">
        <v>47</v>
      </c>
      <c r="D338" s="4">
        <v>7</v>
      </c>
      <c r="E338" s="5">
        <f t="shared" si="2"/>
        <v>0.77777777777777779</v>
      </c>
    </row>
    <row r="339" spans="3:5" ht="15.75" x14ac:dyDescent="0.25">
      <c r="C339" s="7" t="s">
        <v>6</v>
      </c>
      <c r="D339" s="8">
        <f>SUM(D336:D338)</f>
        <v>9</v>
      </c>
      <c r="E339" s="9">
        <f>SUM(E336:E338)</f>
        <v>1</v>
      </c>
    </row>
    <row r="373" spans="3:5" ht="15.75" x14ac:dyDescent="0.25">
      <c r="C373" s="14" t="s">
        <v>58</v>
      </c>
      <c r="D373" s="14"/>
      <c r="E373" s="14"/>
    </row>
    <row r="374" spans="3:5" ht="15.75" x14ac:dyDescent="0.25">
      <c r="C374" s="2"/>
      <c r="D374" s="2" t="s">
        <v>9</v>
      </c>
      <c r="E374" s="2" t="s">
        <v>3</v>
      </c>
    </row>
    <row r="375" spans="3:5" ht="13.5" x14ac:dyDescent="0.2">
      <c r="C375" s="11" t="s">
        <v>48</v>
      </c>
      <c r="D375" s="4">
        <v>162</v>
      </c>
      <c r="E375" s="5">
        <f>D375/$D$377</f>
        <v>0.28723404255319152</v>
      </c>
    </row>
    <row r="376" spans="3:5" ht="13.5" x14ac:dyDescent="0.2">
      <c r="C376" s="11" t="s">
        <v>49</v>
      </c>
      <c r="D376" s="4">
        <v>402</v>
      </c>
      <c r="E376" s="5">
        <f>D376/$D$377</f>
        <v>0.71276595744680848</v>
      </c>
    </row>
    <row r="377" spans="3:5" ht="15.75" x14ac:dyDescent="0.25">
      <c r="C377" s="7" t="s">
        <v>6</v>
      </c>
      <c r="D377" s="8">
        <f>SUM(D375:D376)</f>
        <v>564</v>
      </c>
      <c r="E377" s="9">
        <f>SUM(E375:E376)</f>
        <v>1</v>
      </c>
    </row>
    <row r="407" spans="3:5" ht="15.75" x14ac:dyDescent="0.25">
      <c r="C407" s="14" t="s">
        <v>59</v>
      </c>
      <c r="D407" s="14"/>
      <c r="E407" s="14"/>
    </row>
    <row r="408" spans="3:5" ht="15.75" x14ac:dyDescent="0.25">
      <c r="C408" s="2"/>
      <c r="D408" s="2" t="s">
        <v>9</v>
      </c>
      <c r="E408" s="2" t="s">
        <v>3</v>
      </c>
    </row>
    <row r="409" spans="3:5" ht="13.5" x14ac:dyDescent="0.2">
      <c r="C409" s="11" t="s">
        <v>48</v>
      </c>
      <c r="D409" s="4">
        <v>143</v>
      </c>
      <c r="E409" s="5">
        <f>D409/$D$411</f>
        <v>0.3602015113350126</v>
      </c>
    </row>
    <row r="410" spans="3:5" ht="13.5" x14ac:dyDescent="0.2">
      <c r="C410" s="11" t="s">
        <v>49</v>
      </c>
      <c r="D410" s="4">
        <v>254</v>
      </c>
      <c r="E410" s="5">
        <f>D410/$D$411</f>
        <v>0.63979848866498745</v>
      </c>
    </row>
    <row r="411" spans="3:5" ht="15.75" x14ac:dyDescent="0.25">
      <c r="C411" s="7" t="s">
        <v>6</v>
      </c>
      <c r="D411" s="8">
        <f>SUM(D409:D410)</f>
        <v>397</v>
      </c>
      <c r="E411" s="9">
        <f>SUM(E409:E410)</f>
        <v>1</v>
      </c>
    </row>
  </sheetData>
  <sortState ref="C96:E114">
    <sortCondition ref="E96:E114"/>
  </sortState>
  <mergeCells count="12">
    <mergeCell ref="C407:E407"/>
    <mergeCell ref="C191:D191"/>
    <mergeCell ref="C22:E22"/>
    <mergeCell ref="C59:E59"/>
    <mergeCell ref="C94:E94"/>
    <mergeCell ref="C141:D141"/>
    <mergeCell ref="C175:D175"/>
    <mergeCell ref="C228:D228"/>
    <mergeCell ref="C263:D263"/>
    <mergeCell ref="C298:D298"/>
    <mergeCell ref="C334:E334"/>
    <mergeCell ref="C373:E37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NNA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Francisco Carreras De Leon</dc:creator>
  <cp:lastModifiedBy>Nahomy Willmore</cp:lastModifiedBy>
  <dcterms:created xsi:type="dcterms:W3CDTF">2023-01-13T20:38:22Z</dcterms:created>
  <dcterms:modified xsi:type="dcterms:W3CDTF">2025-03-25T19:44:06Z</dcterms:modified>
</cp:coreProperties>
</file>