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3" i="1" l="1"/>
  <c r="D73" i="1"/>
  <c r="E64" i="1" s="1"/>
  <c r="D321" i="1"/>
  <c r="D401" i="1"/>
  <c r="D242" i="1"/>
  <c r="D521" i="1"/>
  <c r="E520" i="1" s="1"/>
  <c r="D361" i="1"/>
  <c r="D169" i="1"/>
  <c r="D205" i="1"/>
  <c r="D28" i="1"/>
  <c r="E27" i="1" s="1"/>
  <c r="D484" i="1"/>
  <c r="E483" i="1" s="1"/>
  <c r="D127" i="1"/>
  <c r="E125" i="1" s="1"/>
  <c r="D439" i="1"/>
  <c r="E437" i="1" s="1"/>
  <c r="E71" i="1" l="1"/>
  <c r="E67" i="1"/>
  <c r="E70" i="1"/>
  <c r="E482" i="1"/>
  <c r="E484" i="1" s="1"/>
  <c r="E66" i="1"/>
  <c r="E68" i="1"/>
  <c r="E65" i="1"/>
  <c r="E69" i="1"/>
  <c r="E72" i="1"/>
  <c r="E519" i="1"/>
  <c r="E521" i="1" s="1"/>
  <c r="E436" i="1"/>
  <c r="E26" i="1"/>
  <c r="E28" i="1" s="1"/>
  <c r="E438" i="1"/>
  <c r="E116" i="1"/>
  <c r="E122" i="1"/>
  <c r="E108" i="1"/>
  <c r="E112" i="1"/>
  <c r="E124" i="1"/>
  <c r="E117" i="1"/>
  <c r="E119" i="1"/>
  <c r="E113" i="1"/>
  <c r="E126" i="1"/>
  <c r="E120" i="1"/>
  <c r="E121" i="1"/>
  <c r="E118" i="1"/>
  <c r="E110" i="1"/>
  <c r="E111" i="1"/>
  <c r="E109" i="1"/>
  <c r="E123" i="1"/>
  <c r="E115" i="1"/>
  <c r="E107" i="1"/>
  <c r="E114" i="1"/>
  <c r="E73" i="1" l="1"/>
  <c r="E439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<sst xmlns="http://schemas.openxmlformats.org/spreadsheetml/2006/main" count="122" uniqueCount="62">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</sst>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0.93894279023084648</c:v>
                </c:pt>
                <c:pt idx="1">
                  <c:v>6.1057209769153561E-2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5,613</c:v>
                  </c:pt>
                  <c:pt idx="1">
                    <c:v>365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ORD'!$C$397:$C$400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ORD'!$D$397:$D$400</c:f>
              <c:numCache>
                <c:formatCode>#,##0</c:formatCode>
                <c:ptCount val="4"/>
                <c:pt idx="0">
                  <c:v>202</c:v>
                </c:pt>
                <c:pt idx="1">
                  <c:v>3</c:v>
                </c:pt>
                <c:pt idx="2">
                  <c:v>14</c:v>
                </c:pt>
                <c:pt idx="3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8463088"/>
        <c:axId val="198463632"/>
      </c:barChart>
      <c:catAx>
        <c:axId val="19846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98463632"/>
        <c:crosses val="autoZero"/>
        <c:auto val="1"/>
        <c:lblAlgn val="ctr"/>
        <c:lblOffset val="100"/>
        <c:noMultiLvlLbl val="0"/>
      </c:catAx>
      <c:valAx>
        <c:axId val="1984636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9846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475503540118142E-2"/>
                  <c:y val="-8.8211644033623693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ORD'!$C$436:$C$438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ORD'!$E$436:$E$438</c:f>
              <c:numCache>
                <c:formatCode>0%</c:formatCode>
                <c:ptCount val="3"/>
                <c:pt idx="0">
                  <c:v>0.31034482758620691</c:v>
                </c:pt>
                <c:pt idx="1">
                  <c:v>5.7471264367816091E-2</c:v>
                </c:pt>
                <c:pt idx="2">
                  <c:v>0.63218390804597702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ORD'!$D$436:$D$438</c15:f>
                <c15:dlblRangeCache>
                  <c:ptCount val="3"/>
                  <c:pt idx="0">
                    <c:v>27</c:v>
                  </c:pt>
                  <c:pt idx="1">
                    <c:v>5</c:v>
                  </c:pt>
                  <c:pt idx="2">
                    <c:v>55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ORD'!$C$482:$C$483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ORD'!$E$482:$E$483</c:f>
              <c:numCache>
                <c:formatCode>0%</c:formatCode>
                <c:ptCount val="2"/>
                <c:pt idx="0">
                  <c:v>0.31231513847808551</c:v>
                </c:pt>
                <c:pt idx="1">
                  <c:v>0.68768486152191455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ORD'!$D$482:$D$483</c15:f>
                <c15:dlblRangeCache>
                  <c:ptCount val="2"/>
                  <c:pt idx="0">
                    <c:v>2,323</c:v>
                  </c:pt>
                  <c:pt idx="1">
                    <c:v>5,115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490992"/>
        <c:axId val="401498608"/>
      </c:barChart>
      <c:catAx>
        <c:axId val="40149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01498608"/>
        <c:crosses val="autoZero"/>
        <c:auto val="1"/>
        <c:lblAlgn val="ctr"/>
        <c:lblOffset val="100"/>
        <c:noMultiLvlLbl val="0"/>
      </c:catAx>
      <c:valAx>
        <c:axId val="40149860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0149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ORD'!$C$519:$C$520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ORD'!$E$519:$E$520</c:f>
              <c:numCache>
                <c:formatCode>0%</c:formatCode>
                <c:ptCount val="2"/>
                <c:pt idx="0">
                  <c:v>0.31147886581638029</c:v>
                </c:pt>
                <c:pt idx="1">
                  <c:v>0.68852113418361971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ORD'!$D$519:$D$520</c15:f>
                <c15:dlblRangeCache>
                  <c:ptCount val="2"/>
                  <c:pt idx="0">
                    <c:v>2,955</c:v>
                  </c:pt>
                  <c:pt idx="1">
                    <c:v>6,532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333168"/>
        <c:axId val="455329360"/>
      </c:barChart>
      <c:catAx>
        <c:axId val="4553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55329360"/>
        <c:crosses val="autoZero"/>
        <c:auto val="1"/>
        <c:lblAlgn val="ctr"/>
        <c:lblOffset val="100"/>
        <c:noMultiLvlLbl val="0"/>
      </c:catAx>
      <c:valAx>
        <c:axId val="4553293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5533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3358160484527281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6C55FA4-1FE6-4E8F-BC47-6CD13CB8501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FF0F09C-B565-4793-94A1-217B2863DB0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BBDE16-608B-451B-A6B3-C1B46DE1A0B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3E153B3-1758-4F8E-8B58-E5835EE93B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C52BA5-0FED-4A65-931D-0132DCB19B4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DA93403-4A12-4B0A-9545-3D7D1582765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46325F-DEB3-4649-8BC5-62A0B6B8950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963B2C8-0D8B-4F73-A8F7-541DB7BF27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EEA6A9-9D3A-4636-A76E-7E41AE2CCAA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1D6A058-1F8F-4B5A-88BC-06B108928FC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52DF04F-C858-42F9-BF96-68FF1F50DEB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56CECD9-AE70-4ABD-91B9-F5E2CBC3DB1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A6DBFCC-D409-4D03-9AF3-94848874B7B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B2D791D-C8BB-474B-BA5A-838A1F4CF69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8A3E16C-AF1C-457C-B2AB-C38F3368B18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020C882-A01B-4F80-8FD6-B0D25E32121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0B297E9-5FB2-46BB-A1EA-D55EDDDCE1D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DFB9BF8-E979-45FD-A39B-CE7F1D115EA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2.1034917963819942E-4</c:v>
                </c:pt>
                <c:pt idx="1">
                  <c:v>1.472444257467396E-3</c:v>
                </c:pt>
                <c:pt idx="2">
                  <c:v>4.6276819520403873E-3</c:v>
                </c:pt>
                <c:pt idx="3">
                  <c:v>6.5208245687841818E-3</c:v>
                </c:pt>
                <c:pt idx="4">
                  <c:v>5.006310475389146E-2</c:v>
                </c:pt>
                <c:pt idx="5">
                  <c:v>0.1062263357172907</c:v>
                </c:pt>
                <c:pt idx="6">
                  <c:v>0.23348758939840134</c:v>
                </c:pt>
                <c:pt idx="7">
                  <c:v>0.26503996634413124</c:v>
                </c:pt>
                <c:pt idx="8">
                  <c:v>0.33235170382835505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1</c:v>
                  </c:pt>
                  <c:pt idx="1">
                    <c:v>7</c:v>
                  </c:pt>
                  <c:pt idx="2">
                    <c:v>22</c:v>
                  </c:pt>
                  <c:pt idx="3">
                    <c:v>31</c:v>
                  </c:pt>
                  <c:pt idx="4">
                    <c:v>238</c:v>
                  </c:pt>
                  <c:pt idx="5">
                    <c:v>505</c:v>
                  </c:pt>
                  <c:pt idx="6">
                    <c:v>1,110</c:v>
                  </c:pt>
                  <c:pt idx="7">
                    <c:v>1,260</c:v>
                  </c:pt>
                  <c:pt idx="8">
                    <c:v>1,580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753152"/>
        <c:axId val="433744448"/>
      </c:barChart>
      <c:catAx>
        <c:axId val="43375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44448"/>
        <c:crosses val="autoZero"/>
        <c:auto val="1"/>
        <c:lblAlgn val="ctr"/>
        <c:lblOffset val="100"/>
        <c:noMultiLvlLbl val="0"/>
      </c:catAx>
      <c:valAx>
        <c:axId val="43374444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375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7441906554247"/>
          <c:y val="3.9091247422132304E-2"/>
          <c:w val="0.47620661620015575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F94814D-21DA-4B73-B792-1E81117D1EE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C5106F6-87A5-4678-9E24-38AEC86253C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E830065-45C3-45ED-9217-5AEF172164C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2554D05-2D23-4950-BF56-6DA0A2A59EC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BAAC37-96A7-4E38-B71D-456903032DB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B03A5B-0D44-4EDE-887C-D008BA9A00B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F44625F-2D78-4775-8BD1-8BCC29AF369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9D0F461-EA7F-402C-A752-D6D424A80B4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6CEDA9C-4E62-4566-84E9-8E13D0EBAE2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B3ED025-FB9F-4129-A64F-D15625C8B59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F43EC8-676D-42F8-85CA-CFB170BDC9C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BE63E49-F65F-4D1E-80D3-CB6DEDAE825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A5BEF18-B7F0-46C5-96B6-CFD2F6B2389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FD86DDF-426E-49B2-B43C-67E7FA6738B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26DDAA8-9A8C-4C71-BA98-2C294ED5B1E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98D0F79-0476-47F0-BF4B-E71903D246F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B81C993-7DF2-4362-A6E7-999D2357E24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56815D5-4892-453E-BD00-B3938DD0A3A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F75D2F4-28DB-4DEC-9DFE-22B815386A1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0543CE1-6D43-4AF5-80E4-4D3577C406E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0D57E8F-E003-45FC-8BC8-C10927AF19D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9765BE5-E403-40D0-B29F-90DC5794F19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DBAF8328-FDAD-4191-9530-F30C3FE02F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739A67D-D1A0-46A9-A721-B7DC0FA56E0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0A5A521-ACFD-471E-9297-7793C76508F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A84B137-E66F-4743-B960-AC16BC8EA44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1AB9E62-40A2-48EC-ACCE-3439A8E0BD6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0A599E1-0552-431F-A359-5545EE5E66B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7F6AE48-289E-4FC6-AAAA-B5334077EF4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2D058FB-45FB-425E-A997-DC9138F1284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965533A-9C16-45D1-9310-AD8A709D33F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8AF2E1F-0006-4F1E-A124-F12C5D750FB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ORD'!$C$111:$C$126</c:f>
              <c:strCache>
                <c:ptCount val="16"/>
                <c:pt idx="0">
                  <c:v>Sustitución de la Multa Definitiva</c:v>
                </c:pt>
                <c:pt idx="1">
                  <c:v>Sustitución Total de Multa por Prisión</c:v>
                </c:pt>
                <c:pt idx="2">
                  <c:v>Libertad Condicional Definitiva</c:v>
                </c:pt>
                <c:pt idx="3">
                  <c:v>Fallecimiento</c:v>
                </c:pt>
                <c:pt idx="4">
                  <c:v>Declinatoria al Tribunal de Adolescentes</c:v>
                </c:pt>
                <c:pt idx="5">
                  <c:v>Nulidad del Procedimiento</c:v>
                </c:pt>
                <c:pt idx="6">
                  <c:v>Perdón Judicial (Con Pena Eximida) </c:v>
                </c:pt>
                <c:pt idx="7">
                  <c:v>Traslados Otorgados Fuera de la Jurisdicción</c:v>
                </c:pt>
                <c:pt idx="8">
                  <c:v>Condena Mínima (Pena Cumplida) </c:v>
                </c:pt>
                <c:pt idx="9">
                  <c:v>Criterio de Oportunidad</c:v>
                </c:pt>
                <c:pt idx="10">
                  <c:v>Prescripción</c:v>
                </c:pt>
                <c:pt idx="11">
                  <c:v>Agilización de Libertad</c:v>
                </c:pt>
                <c:pt idx="12">
                  <c:v>Archivo Definitivo</c:v>
                </c:pt>
                <c:pt idx="13">
                  <c:v>Auto de No Ha Lugar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ORD'!$E$111:$E$126</c:f>
              <c:numCache>
                <c:formatCode>0.00%</c:formatCode>
                <c:ptCount val="16"/>
                <c:pt idx="0">
                  <c:v>3.355704697986577E-4</c:v>
                </c:pt>
                <c:pt idx="1">
                  <c:v>3.355704697986577E-4</c:v>
                </c:pt>
                <c:pt idx="2">
                  <c:v>6.711409395973154E-4</c:v>
                </c:pt>
                <c:pt idx="3">
                  <c:v>3.3557046979865771E-3</c:v>
                </c:pt>
                <c:pt idx="4">
                  <c:v>3.3557046979865771E-3</c:v>
                </c:pt>
                <c:pt idx="5">
                  <c:v>4.0268456375838931E-3</c:v>
                </c:pt>
                <c:pt idx="6">
                  <c:v>4.6979865771812077E-3</c:v>
                </c:pt>
                <c:pt idx="7">
                  <c:v>6.0402684563758387E-3</c:v>
                </c:pt>
                <c:pt idx="8">
                  <c:v>8.389261744966443E-3</c:v>
                </c:pt>
                <c:pt idx="9">
                  <c:v>9.0604026845637585E-3</c:v>
                </c:pt>
                <c:pt idx="10">
                  <c:v>1.0738255033557046E-2</c:v>
                </c:pt>
                <c:pt idx="11">
                  <c:v>6.2751677852348989E-2</c:v>
                </c:pt>
                <c:pt idx="12">
                  <c:v>0.11711409395973155</c:v>
                </c:pt>
                <c:pt idx="13">
                  <c:v>0.17483221476510066</c:v>
                </c:pt>
                <c:pt idx="14">
                  <c:v>0.21845637583892619</c:v>
                </c:pt>
                <c:pt idx="15">
                  <c:v>0.37583892617449666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ORD'!$D$111:$D$126</c15:f>
                <c15:dlblRangeCache>
                  <c:ptCount val="16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10</c:v>
                  </c:pt>
                  <c:pt idx="4">
                    <c:v>10</c:v>
                  </c:pt>
                  <c:pt idx="5">
                    <c:v>12</c:v>
                  </c:pt>
                  <c:pt idx="6">
                    <c:v>14</c:v>
                  </c:pt>
                  <c:pt idx="7">
                    <c:v>18</c:v>
                  </c:pt>
                  <c:pt idx="8">
                    <c:v>25</c:v>
                  </c:pt>
                  <c:pt idx="9">
                    <c:v>27</c:v>
                  </c:pt>
                  <c:pt idx="10">
                    <c:v>32</c:v>
                  </c:pt>
                  <c:pt idx="11">
                    <c:v>187</c:v>
                  </c:pt>
                  <c:pt idx="12">
                    <c:v>349</c:v>
                  </c:pt>
                  <c:pt idx="13">
                    <c:v>521</c:v>
                  </c:pt>
                  <c:pt idx="14">
                    <c:v>651</c:v>
                  </c:pt>
                  <c:pt idx="15">
                    <c:v>1,120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749344"/>
        <c:axId val="433752608"/>
      </c:barChart>
      <c:catAx>
        <c:axId val="433749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52608"/>
        <c:crosses val="autoZero"/>
        <c:auto val="1"/>
        <c:lblAlgn val="ctr"/>
        <c:lblOffset val="100"/>
        <c:noMultiLvlLbl val="0"/>
      </c:catAx>
      <c:valAx>
        <c:axId val="43375260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43374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ORD'!$C$165:$C$168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ORD'!$D$165:$D$168</c:f>
              <c:numCache>
                <c:formatCode>#,##0</c:formatCode>
                <c:ptCount val="4"/>
                <c:pt idx="0">
                  <c:v>69</c:v>
                </c:pt>
                <c:pt idx="1">
                  <c:v>1</c:v>
                </c:pt>
                <c:pt idx="2">
                  <c:v>21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3744992"/>
        <c:axId val="433746080"/>
      </c:barChart>
      <c:catAx>
        <c:axId val="43374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46080"/>
        <c:crosses val="autoZero"/>
        <c:auto val="1"/>
        <c:lblAlgn val="ctr"/>
        <c:lblOffset val="100"/>
        <c:noMultiLvlLbl val="0"/>
      </c:catAx>
      <c:valAx>
        <c:axId val="4337460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374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ORD'!$C$201:$C$204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ORD'!$D$201:$D$204</c:f>
              <c:numCache>
                <c:formatCode>#,##0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3739008"/>
        <c:axId val="433746624"/>
      </c:barChart>
      <c:catAx>
        <c:axId val="43373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46624"/>
        <c:crosses val="autoZero"/>
        <c:auto val="1"/>
        <c:lblAlgn val="ctr"/>
        <c:lblOffset val="100"/>
        <c:noMultiLvlLbl val="0"/>
      </c:catAx>
      <c:valAx>
        <c:axId val="4337466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373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ORD'!$C$238:$C$241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ORD'!$D$238:$D$241</c:f>
              <c:numCache>
                <c:formatCode>#,##0</c:formatCode>
                <c:ptCount val="4"/>
                <c:pt idx="0">
                  <c:v>528</c:v>
                </c:pt>
                <c:pt idx="1">
                  <c:v>1</c:v>
                </c:pt>
                <c:pt idx="2">
                  <c:v>135</c:v>
                </c:pt>
                <c:pt idx="3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3747168"/>
        <c:axId val="433747712"/>
      </c:barChart>
      <c:catAx>
        <c:axId val="43374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47712"/>
        <c:crosses val="autoZero"/>
        <c:auto val="1"/>
        <c:lblAlgn val="ctr"/>
        <c:lblOffset val="100"/>
        <c:noMultiLvlLbl val="0"/>
      </c:catAx>
      <c:valAx>
        <c:axId val="433747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374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ORD'!$C$279:$C$282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ORD'!$D$279:$D$282</c:f>
              <c:numCache>
                <c:formatCode>#,##0</c:formatCode>
                <c:ptCount val="4"/>
                <c:pt idx="0">
                  <c:v>802</c:v>
                </c:pt>
                <c:pt idx="1">
                  <c:v>17</c:v>
                </c:pt>
                <c:pt idx="2">
                  <c:v>369</c:v>
                </c:pt>
                <c:pt idx="3">
                  <c:v>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3749888"/>
        <c:axId val="433750432"/>
      </c:barChart>
      <c:catAx>
        <c:axId val="4337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50432"/>
        <c:crosses val="autoZero"/>
        <c:auto val="1"/>
        <c:lblAlgn val="ctr"/>
        <c:lblOffset val="100"/>
        <c:noMultiLvlLbl val="0"/>
      </c:catAx>
      <c:valAx>
        <c:axId val="433750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374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ORD'!$C$317:$C$320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ORD'!$D$317:$D$320</c:f>
              <c:numCache>
                <c:formatCode>#,##0</c:formatCode>
                <c:ptCount val="4"/>
                <c:pt idx="0">
                  <c:v>298</c:v>
                </c:pt>
                <c:pt idx="1">
                  <c:v>6</c:v>
                </c:pt>
                <c:pt idx="2">
                  <c:v>106</c:v>
                </c:pt>
                <c:pt idx="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33754240"/>
        <c:axId val="433750976"/>
      </c:barChart>
      <c:catAx>
        <c:axId val="4337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50976"/>
        <c:crosses val="autoZero"/>
        <c:auto val="1"/>
        <c:lblAlgn val="ctr"/>
        <c:lblOffset val="100"/>
        <c:noMultiLvlLbl val="0"/>
      </c:catAx>
      <c:valAx>
        <c:axId val="433750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3375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ORD'!$C$357:$C$360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ORD'!$D$357:$D$360</c:f>
              <c:numCache>
                <c:formatCode>#,##0</c:formatCode>
                <c:ptCount val="4"/>
                <c:pt idx="0">
                  <c:v>530</c:v>
                </c:pt>
                <c:pt idx="1">
                  <c:v>1</c:v>
                </c:pt>
                <c:pt idx="2">
                  <c:v>55</c:v>
                </c:pt>
                <c:pt idx="3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433752064"/>
        <c:axId val="433753696"/>
      </c:barChart>
      <c:catAx>
        <c:axId val="43375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433753696"/>
        <c:crosses val="autoZero"/>
        <c:auto val="1"/>
        <c:lblAlgn val="ctr"/>
        <c:lblOffset val="100"/>
        <c:noMultiLvlLbl val="0"/>
      </c:catAx>
      <c:valAx>
        <c:axId val="4337536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3375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Enero - Marzo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109799</xdr:colOff>
      <xdr:row>74</xdr:row>
      <xdr:rowOff>26722</xdr:rowOff>
    </xdr:from>
    <xdr:to>
      <xdr:col>5</xdr:col>
      <xdr:colOff>30615</xdr:colOff>
      <xdr:row>93</xdr:row>
      <xdr:rowOff>42334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453759</xdr:colOff>
      <xdr:row>57</xdr:row>
      <xdr:rowOff>34397</xdr:rowOff>
    </xdr:from>
    <xdr:to>
      <xdr:col>5</xdr:col>
      <xdr:colOff>338666</xdr:colOff>
      <xdr:row>59</xdr:row>
      <xdr:rowOff>93282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1215759" y="9220730"/>
          <a:ext cx="6901657" cy="376385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Enero - Marzo 2024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130283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5982156"/>
          <a:ext cx="6142114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Enero - Marzo 2024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327893</xdr:colOff>
      <xdr:row>128</xdr:row>
      <xdr:rowOff>131988</xdr:rowOff>
    </xdr:from>
    <xdr:to>
      <xdr:col>4</xdr:col>
      <xdr:colOff>1063436</xdr:colOff>
      <xdr:row>151</xdr:row>
      <xdr:rowOff>54428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212990</xdr:colOff>
      <xdr:row>158</xdr:row>
      <xdr:rowOff>55893</xdr:rowOff>
    </xdr:from>
    <xdr:to>
      <xdr:col>4</xdr:col>
      <xdr:colOff>984250</xdr:colOff>
      <xdr:row>162</xdr:row>
      <xdr:rowOff>152375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974990" y="25836893"/>
          <a:ext cx="6443927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Enero - Marzo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193</xdr:row>
      <xdr:rowOff>152656</xdr:rowOff>
    </xdr:from>
    <xdr:to>
      <xdr:col>4</xdr:col>
      <xdr:colOff>809625</xdr:colOff>
      <xdr:row>198</xdr:row>
      <xdr:rowOff>90388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1659239"/>
          <a:ext cx="6482102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Enero - Marzo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133614</xdr:colOff>
      <xdr:row>170</xdr:row>
      <xdr:rowOff>9526</xdr:rowOff>
    </xdr:from>
    <xdr:to>
      <xdr:col>3</xdr:col>
      <xdr:colOff>1550458</xdr:colOff>
      <xdr:row>186</xdr:row>
      <xdr:rowOff>150548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582082</xdr:colOff>
      <xdr:row>207</xdr:row>
      <xdr:rowOff>26722</xdr:rowOff>
    </xdr:from>
    <xdr:to>
      <xdr:col>3</xdr:col>
      <xdr:colOff>1607344</xdr:colOff>
      <xdr:row>223</xdr:row>
      <xdr:rowOff>82021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229</xdr:row>
      <xdr:rowOff>134798</xdr:rowOff>
    </xdr:from>
    <xdr:to>
      <xdr:col>4</xdr:col>
      <xdr:colOff>273845</xdr:colOff>
      <xdr:row>233</xdr:row>
      <xdr:rowOff>139397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7525715"/>
          <a:ext cx="543454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Enero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Marzo 2024</a:t>
          </a:r>
          <a:endParaRPr lang="es-DO" sz="1800"/>
        </a:p>
      </xdr:txBody>
    </xdr:sp>
    <xdr:clientData/>
  </xdr:twoCellAnchor>
  <xdr:twoCellAnchor>
    <xdr:from>
      <xdr:col>1</xdr:col>
      <xdr:colOff>658671</xdr:colOff>
      <xdr:row>271</xdr:row>
      <xdr:rowOff>21687</xdr:rowOff>
    </xdr:from>
    <xdr:to>
      <xdr:col>4</xdr:col>
      <xdr:colOff>529402</xdr:colOff>
      <xdr:row>275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Enero - Marzo 2024</a:t>
          </a:r>
          <a:endParaRPr lang="es-DO" sz="1800"/>
        </a:p>
      </xdr:txBody>
    </xdr:sp>
    <xdr:clientData/>
  </xdr:twoCellAnchor>
  <xdr:twoCellAnchor>
    <xdr:from>
      <xdr:col>1</xdr:col>
      <xdr:colOff>569798</xdr:colOff>
      <xdr:row>243</xdr:row>
      <xdr:rowOff>92868</xdr:rowOff>
    </xdr:from>
    <xdr:to>
      <xdr:col>3</xdr:col>
      <xdr:colOff>1716769</xdr:colOff>
      <xdr:row>263</xdr:row>
      <xdr:rowOff>124166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598712</xdr:colOff>
      <xdr:row>283</xdr:row>
      <xdr:rowOff>87313</xdr:rowOff>
    </xdr:from>
    <xdr:to>
      <xdr:col>3</xdr:col>
      <xdr:colOff>1670843</xdr:colOff>
      <xdr:row>302</xdr:row>
      <xdr:rowOff>129267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309</xdr:row>
      <xdr:rowOff>41672</xdr:rowOff>
    </xdr:from>
    <xdr:to>
      <xdr:col>4</xdr:col>
      <xdr:colOff>377739</xdr:colOff>
      <xdr:row>313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Enero - Marzo 2024</a:t>
          </a:r>
          <a:endParaRPr lang="es-DO" sz="1800"/>
        </a:p>
      </xdr:txBody>
    </xdr:sp>
    <xdr:clientData/>
  </xdr:twoCellAnchor>
  <xdr:twoCellAnchor>
    <xdr:from>
      <xdr:col>1</xdr:col>
      <xdr:colOff>631030</xdr:colOff>
      <xdr:row>322</xdr:row>
      <xdr:rowOff>44224</xdr:rowOff>
    </xdr:from>
    <xdr:to>
      <xdr:col>4</xdr:col>
      <xdr:colOff>22111</xdr:colOff>
      <xdr:row>341</xdr:row>
      <xdr:rowOff>101601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348</xdr:row>
      <xdr:rowOff>73045</xdr:rowOff>
    </xdr:from>
    <xdr:to>
      <xdr:col>4</xdr:col>
      <xdr:colOff>654843</xdr:colOff>
      <xdr:row>352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Enero - Marzo 2024</a:t>
          </a:r>
          <a:endParaRPr lang="es-DO" sz="1800"/>
        </a:p>
      </xdr:txBody>
    </xdr:sp>
    <xdr:clientData/>
  </xdr:twoCellAnchor>
  <xdr:twoCellAnchor>
    <xdr:from>
      <xdr:col>1</xdr:col>
      <xdr:colOff>485181</xdr:colOff>
      <xdr:row>362</xdr:row>
      <xdr:rowOff>52090</xdr:rowOff>
    </xdr:from>
    <xdr:to>
      <xdr:col>4</xdr:col>
      <xdr:colOff>160735</xdr:colOff>
      <xdr:row>381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523873</xdr:colOff>
      <xdr:row>401</xdr:row>
      <xdr:rowOff>159841</xdr:rowOff>
    </xdr:from>
    <xdr:to>
      <xdr:col>4</xdr:col>
      <xdr:colOff>353713</xdr:colOff>
      <xdr:row>421</xdr:row>
      <xdr:rowOff>122039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388</xdr:row>
      <xdr:rowOff>119063</xdr:rowOff>
    </xdr:from>
    <xdr:to>
      <xdr:col>4</xdr:col>
      <xdr:colOff>226220</xdr:colOff>
      <xdr:row>392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Enero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- Marzo 2024</a:t>
          </a:r>
          <a:endParaRPr lang="es-DO" sz="1800"/>
        </a:p>
      </xdr:txBody>
    </xdr:sp>
    <xdr:clientData/>
  </xdr:twoCellAnchor>
  <xdr:twoCellAnchor>
    <xdr:from>
      <xdr:col>1</xdr:col>
      <xdr:colOff>666750</xdr:colOff>
      <xdr:row>428</xdr:row>
      <xdr:rowOff>0</xdr:rowOff>
    </xdr:from>
    <xdr:to>
      <xdr:col>5</xdr:col>
      <xdr:colOff>11907</xdr:colOff>
      <xdr:row>432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Enero - Marzo 2024</a:t>
          </a:r>
          <a:endParaRPr lang="es-DO" sz="1800"/>
        </a:p>
      </xdr:txBody>
    </xdr:sp>
    <xdr:clientData/>
  </xdr:twoCellAnchor>
  <xdr:twoCellAnchor>
    <xdr:from>
      <xdr:col>1</xdr:col>
      <xdr:colOff>729888</xdr:colOff>
      <xdr:row>442</xdr:row>
      <xdr:rowOff>17101</xdr:rowOff>
    </xdr:from>
    <xdr:to>
      <xdr:col>4</xdr:col>
      <xdr:colOff>1005535</xdr:colOff>
      <xdr:row>466</xdr:row>
      <xdr:rowOff>45461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878450</xdr:colOff>
      <xdr:row>486</xdr:row>
      <xdr:rowOff>72830</xdr:rowOff>
    </xdr:from>
    <xdr:to>
      <xdr:col>4</xdr:col>
      <xdr:colOff>517197</xdr:colOff>
      <xdr:row>503</xdr:row>
      <xdr:rowOff>51457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473</xdr:row>
      <xdr:rowOff>94088</xdr:rowOff>
    </xdr:from>
    <xdr:to>
      <xdr:col>5</xdr:col>
      <xdr:colOff>297657</xdr:colOff>
      <xdr:row>477</xdr:row>
      <xdr:rowOff>98687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77225421"/>
          <a:ext cx="656576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Enero - Marzo 2024</a:t>
          </a:r>
          <a:endParaRPr lang="es-DO" sz="1800"/>
        </a:p>
      </xdr:txBody>
    </xdr:sp>
    <xdr:clientData/>
  </xdr:twoCellAnchor>
  <xdr:twoCellAnchor>
    <xdr:from>
      <xdr:col>2</xdr:col>
      <xdr:colOff>845343</xdr:colOff>
      <xdr:row>522</xdr:row>
      <xdr:rowOff>84930</xdr:rowOff>
    </xdr:from>
    <xdr:to>
      <xdr:col>4</xdr:col>
      <xdr:colOff>511968</xdr:colOff>
      <xdr:row>539</xdr:row>
      <xdr:rowOff>77787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510</xdr:row>
      <xdr:rowOff>118753</xdr:rowOff>
    </xdr:from>
    <xdr:to>
      <xdr:col>6</xdr:col>
      <xdr:colOff>0</xdr:colOff>
      <xdr:row>514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Enero - Marzo 2024</a:t>
          </a:r>
          <a:endParaRPr lang="es-DO" sz="1800"/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31/3/2024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1"/>
  <sheetViews>
    <sheetView tabSelected="1" zoomScale="90" zoomScaleNormal="90" workbookViewId="0">
      <selection activeCell="R529" sqref="R529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5613</v>
      </c>
      <c r="E26" s="5">
        <f>D26/$D$28</f>
        <v>0.93894279023084648</v>
      </c>
    </row>
    <row r="27" spans="3:5" ht="13.5" x14ac:dyDescent="0.2">
      <c r="C27" s="11" t="s">
        <v>5</v>
      </c>
      <c r="D27" s="4">
        <v>365</v>
      </c>
      <c r="E27" s="5">
        <f>D27/$D$28</f>
        <v>6.1057209769153561E-2</v>
      </c>
    </row>
    <row r="28" spans="3:5" ht="15.75" x14ac:dyDescent="0.25">
      <c r="C28" s="6" t="s">
        <v>6</v>
      </c>
      <c r="D28" s="7">
        <f>SUM(D26:D27)</f>
        <v>5978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1</v>
      </c>
      <c r="E64" s="9">
        <f t="shared" ref="E64:E72" si="0">D64/$D$73</f>
        <v>2.1034917963819942E-4</v>
      </c>
    </row>
    <row r="65" spans="3:5" ht="13.5" x14ac:dyDescent="0.2">
      <c r="C65" s="3" t="s">
        <v>32</v>
      </c>
      <c r="D65" s="4">
        <v>7</v>
      </c>
      <c r="E65" s="9">
        <f t="shared" si="0"/>
        <v>1.472444257467396E-3</v>
      </c>
    </row>
    <row r="66" spans="3:5" ht="13.5" x14ac:dyDescent="0.2">
      <c r="C66" s="3" t="s">
        <v>34</v>
      </c>
      <c r="D66" s="4">
        <v>22</v>
      </c>
      <c r="E66" s="9">
        <f t="shared" si="0"/>
        <v>4.6276819520403873E-3</v>
      </c>
    </row>
    <row r="67" spans="3:5" ht="13.5" x14ac:dyDescent="0.2">
      <c r="C67" s="3" t="s">
        <v>35</v>
      </c>
      <c r="D67" s="4">
        <v>31</v>
      </c>
      <c r="E67" s="9">
        <f t="shared" si="0"/>
        <v>6.5208245687841818E-3</v>
      </c>
    </row>
    <row r="68" spans="3:5" ht="13.5" x14ac:dyDescent="0.2">
      <c r="C68" s="3" t="s">
        <v>36</v>
      </c>
      <c r="D68" s="4">
        <v>238</v>
      </c>
      <c r="E68" s="9">
        <f t="shared" si="0"/>
        <v>5.006310475389146E-2</v>
      </c>
    </row>
    <row r="69" spans="3:5" ht="13.5" x14ac:dyDescent="0.2">
      <c r="C69" s="3" t="s">
        <v>37</v>
      </c>
      <c r="D69" s="4">
        <v>505</v>
      </c>
      <c r="E69" s="9">
        <f t="shared" si="0"/>
        <v>0.1062263357172907</v>
      </c>
    </row>
    <row r="70" spans="3:5" ht="13.5" x14ac:dyDescent="0.2">
      <c r="C70" s="3" t="s">
        <v>38</v>
      </c>
      <c r="D70" s="4">
        <v>1110</v>
      </c>
      <c r="E70" s="9">
        <f t="shared" si="0"/>
        <v>0.23348758939840134</v>
      </c>
    </row>
    <row r="71" spans="3:5" ht="13.5" x14ac:dyDescent="0.2">
      <c r="C71" s="3" t="s">
        <v>39</v>
      </c>
      <c r="D71" s="4">
        <v>1260</v>
      </c>
      <c r="E71" s="9">
        <f t="shared" si="0"/>
        <v>0.26503996634413124</v>
      </c>
    </row>
    <row r="72" spans="3:5" ht="13.5" x14ac:dyDescent="0.2">
      <c r="C72" s="3" t="s">
        <v>40</v>
      </c>
      <c r="D72" s="4">
        <v>1580</v>
      </c>
      <c r="E72" s="9">
        <f t="shared" si="0"/>
        <v>0.33235170382835505</v>
      </c>
    </row>
    <row r="73" spans="3:5" ht="15.75" x14ac:dyDescent="0.25">
      <c r="C73" s="6" t="s">
        <v>6</v>
      </c>
      <c r="D73" s="7">
        <f>SUM(D64:D72)</f>
        <v>4754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0</v>
      </c>
      <c r="E109" s="9">
        <f t="shared" si="1"/>
        <v>0</v>
      </c>
    </row>
    <row r="110" spans="3:5" ht="13.5" x14ac:dyDescent="0.2">
      <c r="C110" s="3" t="s">
        <v>47</v>
      </c>
      <c r="D110" s="4">
        <v>0</v>
      </c>
      <c r="E110" s="9">
        <f t="shared" si="1"/>
        <v>0</v>
      </c>
    </row>
    <row r="111" spans="3:5" ht="13.5" x14ac:dyDescent="0.2">
      <c r="C111" s="3" t="s">
        <v>44</v>
      </c>
      <c r="D111" s="4">
        <v>1</v>
      </c>
      <c r="E111" s="9">
        <f t="shared" si="1"/>
        <v>3.355704697986577E-4</v>
      </c>
    </row>
    <row r="112" spans="3:5" ht="13.5" x14ac:dyDescent="0.2">
      <c r="C112" s="3" t="s">
        <v>46</v>
      </c>
      <c r="D112" s="4">
        <v>1</v>
      </c>
      <c r="E112" s="9">
        <f t="shared" si="1"/>
        <v>3.355704697986577E-4</v>
      </c>
    </row>
    <row r="113" spans="3:5" ht="13.5" x14ac:dyDescent="0.2">
      <c r="C113" s="3" t="s">
        <v>45</v>
      </c>
      <c r="D113" s="4">
        <v>2</v>
      </c>
      <c r="E113" s="9">
        <f t="shared" si="1"/>
        <v>6.711409395973154E-4</v>
      </c>
    </row>
    <row r="114" spans="3:5" ht="13.5" x14ac:dyDescent="0.2">
      <c r="C114" s="3" t="s">
        <v>49</v>
      </c>
      <c r="D114" s="4">
        <v>10</v>
      </c>
      <c r="E114" s="9">
        <f t="shared" si="1"/>
        <v>3.3557046979865771E-3</v>
      </c>
    </row>
    <row r="115" spans="3:5" ht="13.5" x14ac:dyDescent="0.2">
      <c r="C115" s="3" t="s">
        <v>52</v>
      </c>
      <c r="D115" s="4">
        <v>10</v>
      </c>
      <c r="E115" s="9">
        <f t="shared" si="1"/>
        <v>3.3557046979865771E-3</v>
      </c>
    </row>
    <row r="116" spans="3:5" ht="13.5" x14ac:dyDescent="0.2">
      <c r="C116" s="3" t="s">
        <v>54</v>
      </c>
      <c r="D116" s="4">
        <v>12</v>
      </c>
      <c r="E116" s="9">
        <f t="shared" si="1"/>
        <v>4.0268456375838931E-3</v>
      </c>
    </row>
    <row r="117" spans="3:5" ht="13.5" x14ac:dyDescent="0.2">
      <c r="C117" s="3" t="s">
        <v>50</v>
      </c>
      <c r="D117" s="4">
        <v>14</v>
      </c>
      <c r="E117" s="9">
        <f t="shared" si="1"/>
        <v>4.6979865771812077E-3</v>
      </c>
    </row>
    <row r="118" spans="3:5" ht="13.5" x14ac:dyDescent="0.2">
      <c r="C118" s="3" t="s">
        <v>48</v>
      </c>
      <c r="D118" s="4">
        <v>18</v>
      </c>
      <c r="E118" s="9">
        <f t="shared" si="1"/>
        <v>6.0402684563758387E-3</v>
      </c>
    </row>
    <row r="119" spans="3:5" ht="13.5" x14ac:dyDescent="0.2">
      <c r="C119" s="3" t="s">
        <v>53</v>
      </c>
      <c r="D119" s="4">
        <v>25</v>
      </c>
      <c r="E119" s="9">
        <f t="shared" si="1"/>
        <v>8.389261744966443E-3</v>
      </c>
    </row>
    <row r="120" spans="3:5" ht="13.5" x14ac:dyDescent="0.2">
      <c r="C120" s="3" t="s">
        <v>27</v>
      </c>
      <c r="D120" s="4">
        <v>27</v>
      </c>
      <c r="E120" s="9">
        <f t="shared" si="1"/>
        <v>9.0604026845637585E-3</v>
      </c>
    </row>
    <row r="121" spans="3:5" ht="13.5" x14ac:dyDescent="0.2">
      <c r="C121" s="3" t="s">
        <v>51</v>
      </c>
      <c r="D121" s="4">
        <v>32</v>
      </c>
      <c r="E121" s="9">
        <f t="shared" si="1"/>
        <v>1.0738255033557046E-2</v>
      </c>
    </row>
    <row r="122" spans="3:5" ht="13.5" x14ac:dyDescent="0.2">
      <c r="C122" s="3" t="s">
        <v>55</v>
      </c>
      <c r="D122" s="4">
        <v>187</v>
      </c>
      <c r="E122" s="9">
        <f t="shared" si="1"/>
        <v>6.2751677852348989E-2</v>
      </c>
    </row>
    <row r="123" spans="3:5" ht="13.5" x14ac:dyDescent="0.2">
      <c r="C123" s="3" t="s">
        <v>56</v>
      </c>
      <c r="D123" s="4">
        <v>349</v>
      </c>
      <c r="E123" s="9">
        <f t="shared" si="1"/>
        <v>0.11711409395973155</v>
      </c>
    </row>
    <row r="124" spans="3:5" ht="13.5" x14ac:dyDescent="0.2">
      <c r="C124" s="3" t="s">
        <v>57</v>
      </c>
      <c r="D124" s="4">
        <v>521</v>
      </c>
      <c r="E124" s="9">
        <f t="shared" si="1"/>
        <v>0.17483221476510066</v>
      </c>
    </row>
    <row r="125" spans="3:5" ht="13.5" x14ac:dyDescent="0.2">
      <c r="C125" s="3" t="s">
        <v>58</v>
      </c>
      <c r="D125" s="4">
        <v>651</v>
      </c>
      <c r="E125" s="9">
        <f t="shared" si="1"/>
        <v>0.21845637583892619</v>
      </c>
    </row>
    <row r="126" spans="3:5" ht="13.5" x14ac:dyDescent="0.2">
      <c r="C126" s="3" t="s">
        <v>59</v>
      </c>
      <c r="D126" s="4">
        <v>1120</v>
      </c>
      <c r="E126" s="9">
        <f t="shared" si="1"/>
        <v>0.37583892617449666</v>
      </c>
    </row>
    <row r="127" spans="3:5" ht="15.75" x14ac:dyDescent="0.25">
      <c r="C127" s="6" t="s">
        <v>6</v>
      </c>
      <c r="D127" s="7">
        <f>SUM(D107:D126)</f>
        <v>2980</v>
      </c>
      <c r="E127" s="8">
        <f>SUM(E107:E126)</f>
        <v>1</v>
      </c>
    </row>
    <row r="163" spans="3:4" ht="15.75" x14ac:dyDescent="0.25">
      <c r="C163" s="12" t="s">
        <v>12</v>
      </c>
      <c r="D163" s="12"/>
    </row>
    <row r="164" spans="3:4" ht="15.75" x14ac:dyDescent="0.25">
      <c r="C164" s="2" t="s">
        <v>13</v>
      </c>
      <c r="D164" s="2" t="s">
        <v>8</v>
      </c>
    </row>
    <row r="165" spans="3:4" ht="13.5" x14ac:dyDescent="0.2">
      <c r="C165" s="10" t="s">
        <v>14</v>
      </c>
      <c r="D165" s="4">
        <v>69</v>
      </c>
    </row>
    <row r="166" spans="3:4" ht="13.5" x14ac:dyDescent="0.2">
      <c r="C166" s="10" t="s">
        <v>15</v>
      </c>
      <c r="D166" s="4">
        <v>1</v>
      </c>
    </row>
    <row r="167" spans="3:4" ht="13.5" x14ac:dyDescent="0.2">
      <c r="C167" s="10" t="s">
        <v>16</v>
      </c>
      <c r="D167" s="4">
        <v>21</v>
      </c>
    </row>
    <row r="168" spans="3:4" ht="13.5" x14ac:dyDescent="0.2">
      <c r="C168" s="11" t="s">
        <v>17</v>
      </c>
      <c r="D168" s="4">
        <v>14</v>
      </c>
    </row>
    <row r="169" spans="3:4" ht="15.75" x14ac:dyDescent="0.25">
      <c r="C169" s="6" t="s">
        <v>6</v>
      </c>
      <c r="D169" s="7">
        <f>SUM(D165:D168)</f>
        <v>105</v>
      </c>
    </row>
    <row r="199" spans="3:4" ht="15.75" x14ac:dyDescent="0.25">
      <c r="C199" s="12" t="s">
        <v>18</v>
      </c>
      <c r="D199" s="12"/>
    </row>
    <row r="200" spans="3:4" ht="15.75" x14ac:dyDescent="0.25">
      <c r="C200" s="2" t="s">
        <v>13</v>
      </c>
      <c r="D200" s="2" t="s">
        <v>8</v>
      </c>
    </row>
    <row r="201" spans="3:4" ht="13.5" x14ac:dyDescent="0.2">
      <c r="C201" s="10" t="s">
        <v>14</v>
      </c>
      <c r="D201" s="4">
        <v>21</v>
      </c>
    </row>
    <row r="202" spans="3:4" ht="13.5" x14ac:dyDescent="0.2">
      <c r="C202" s="10" t="s">
        <v>15</v>
      </c>
      <c r="D202" s="4">
        <v>4</v>
      </c>
    </row>
    <row r="203" spans="3:4" ht="13.5" x14ac:dyDescent="0.2">
      <c r="C203" s="10" t="s">
        <v>16</v>
      </c>
      <c r="D203" s="4">
        <v>5</v>
      </c>
    </row>
    <row r="204" spans="3:4" ht="13.5" x14ac:dyDescent="0.2">
      <c r="C204" s="11" t="s">
        <v>17</v>
      </c>
      <c r="D204" s="4">
        <v>2</v>
      </c>
    </row>
    <row r="205" spans="3:4" ht="15.75" x14ac:dyDescent="0.25">
      <c r="C205" s="6" t="s">
        <v>6</v>
      </c>
      <c r="D205" s="7">
        <f>SUM(D201:D204)</f>
        <v>32</v>
      </c>
    </row>
    <row r="236" spans="3:4" ht="15.75" x14ac:dyDescent="0.25">
      <c r="C236" s="12" t="s">
        <v>19</v>
      </c>
      <c r="D236" s="12"/>
    </row>
    <row r="237" spans="3:4" ht="15.75" x14ac:dyDescent="0.25">
      <c r="C237" s="2" t="s">
        <v>13</v>
      </c>
      <c r="D237" s="2" t="s">
        <v>8</v>
      </c>
    </row>
    <row r="238" spans="3:4" ht="13.5" x14ac:dyDescent="0.2">
      <c r="C238" s="10" t="s">
        <v>14</v>
      </c>
      <c r="D238" s="4">
        <v>528</v>
      </c>
    </row>
    <row r="239" spans="3:4" ht="13.5" x14ac:dyDescent="0.2">
      <c r="C239" s="10" t="s">
        <v>15</v>
      </c>
      <c r="D239" s="4">
        <v>1</v>
      </c>
    </row>
    <row r="240" spans="3:4" ht="13.5" x14ac:dyDescent="0.2">
      <c r="C240" s="10" t="s">
        <v>16</v>
      </c>
      <c r="D240" s="4">
        <v>135</v>
      </c>
    </row>
    <row r="241" spans="3:4" ht="13.5" x14ac:dyDescent="0.2">
      <c r="C241" s="11" t="s">
        <v>17</v>
      </c>
      <c r="D241" s="4">
        <v>232</v>
      </c>
    </row>
    <row r="242" spans="3:4" ht="15.75" x14ac:dyDescent="0.25">
      <c r="C242" s="6" t="s">
        <v>6</v>
      </c>
      <c r="D242" s="7">
        <f>SUM(D238:D241)</f>
        <v>896</v>
      </c>
    </row>
    <row r="277" spans="3:4" ht="15.75" x14ac:dyDescent="0.25">
      <c r="C277" s="12" t="s">
        <v>20</v>
      </c>
      <c r="D277" s="12"/>
    </row>
    <row r="278" spans="3:4" ht="15.75" x14ac:dyDescent="0.25">
      <c r="C278" s="2" t="s">
        <v>13</v>
      </c>
      <c r="D278" s="2" t="s">
        <v>8</v>
      </c>
    </row>
    <row r="279" spans="3:4" ht="13.5" x14ac:dyDescent="0.2">
      <c r="C279" s="10" t="s">
        <v>14</v>
      </c>
      <c r="D279" s="4">
        <v>802</v>
      </c>
    </row>
    <row r="280" spans="3:4" ht="13.5" x14ac:dyDescent="0.2">
      <c r="C280" s="10" t="s">
        <v>15</v>
      </c>
      <c r="D280" s="4">
        <v>17</v>
      </c>
    </row>
    <row r="281" spans="3:4" ht="13.5" x14ac:dyDescent="0.2">
      <c r="C281" s="10" t="s">
        <v>16</v>
      </c>
      <c r="D281" s="4">
        <v>369</v>
      </c>
    </row>
    <row r="282" spans="3:4" ht="13.5" x14ac:dyDescent="0.2">
      <c r="C282" s="11" t="s">
        <v>17</v>
      </c>
      <c r="D282" s="4">
        <v>516</v>
      </c>
    </row>
    <row r="283" spans="3:4" ht="15.75" x14ac:dyDescent="0.25">
      <c r="C283" s="6" t="s">
        <v>6</v>
      </c>
      <c r="D283" s="7">
        <f>SUM(D279:D282)</f>
        <v>1704</v>
      </c>
    </row>
    <row r="315" spans="3:4" ht="15.75" x14ac:dyDescent="0.25">
      <c r="C315" s="12" t="s">
        <v>21</v>
      </c>
      <c r="D315" s="12"/>
    </row>
    <row r="316" spans="3:4" ht="15.75" x14ac:dyDescent="0.25">
      <c r="C316" s="2" t="s">
        <v>13</v>
      </c>
      <c r="D316" s="2" t="s">
        <v>8</v>
      </c>
    </row>
    <row r="317" spans="3:4" ht="13.5" x14ac:dyDescent="0.2">
      <c r="C317" s="10" t="s">
        <v>14</v>
      </c>
      <c r="D317" s="4">
        <v>298</v>
      </c>
    </row>
    <row r="318" spans="3:4" ht="13.5" x14ac:dyDescent="0.2">
      <c r="C318" s="10" t="s">
        <v>15</v>
      </c>
      <c r="D318" s="4">
        <v>6</v>
      </c>
    </row>
    <row r="319" spans="3:4" ht="13.5" x14ac:dyDescent="0.2">
      <c r="C319" s="10" t="s">
        <v>16</v>
      </c>
      <c r="D319" s="4">
        <v>106</v>
      </c>
    </row>
    <row r="320" spans="3:4" ht="13.5" x14ac:dyDescent="0.2">
      <c r="C320" s="11" t="s">
        <v>17</v>
      </c>
      <c r="D320" s="4">
        <v>56</v>
      </c>
    </row>
    <row r="321" spans="3:4" ht="15.75" x14ac:dyDescent="0.25">
      <c r="C321" s="6" t="s">
        <v>6</v>
      </c>
      <c r="D321" s="7">
        <f>SUM(D317:D320)</f>
        <v>466</v>
      </c>
    </row>
    <row r="355" spans="3:4" ht="15.75" x14ac:dyDescent="0.25">
      <c r="C355" s="12" t="s">
        <v>22</v>
      </c>
      <c r="D355" s="12"/>
    </row>
    <row r="356" spans="3:4" ht="15.75" x14ac:dyDescent="0.25">
      <c r="C356" s="2" t="s">
        <v>13</v>
      </c>
      <c r="D356" s="2" t="s">
        <v>8</v>
      </c>
    </row>
    <row r="357" spans="3:4" ht="13.5" x14ac:dyDescent="0.2">
      <c r="C357" s="10" t="s">
        <v>14</v>
      </c>
      <c r="D357" s="4">
        <v>530</v>
      </c>
    </row>
    <row r="358" spans="3:4" ht="13.5" x14ac:dyDescent="0.2">
      <c r="C358" s="10" t="s">
        <v>15</v>
      </c>
      <c r="D358" s="4">
        <v>1</v>
      </c>
    </row>
    <row r="359" spans="3:4" ht="13.5" x14ac:dyDescent="0.2">
      <c r="C359" s="10" t="s">
        <v>16</v>
      </c>
      <c r="D359" s="4">
        <v>55</v>
      </c>
    </row>
    <row r="360" spans="3:4" ht="13.5" x14ac:dyDescent="0.2">
      <c r="C360" s="11" t="s">
        <v>17</v>
      </c>
      <c r="D360" s="4">
        <v>134</v>
      </c>
    </row>
    <row r="361" spans="3:4" ht="15.75" x14ac:dyDescent="0.25">
      <c r="C361" s="6" t="s">
        <v>6</v>
      </c>
      <c r="D361" s="7">
        <f>SUM(D357:D360)</f>
        <v>720</v>
      </c>
    </row>
    <row r="395" spans="3:4" ht="15.75" x14ac:dyDescent="0.25">
      <c r="C395" s="12" t="s">
        <v>23</v>
      </c>
      <c r="D395" s="12"/>
    </row>
    <row r="396" spans="3:4" ht="15.75" x14ac:dyDescent="0.25">
      <c r="C396" s="2" t="s">
        <v>13</v>
      </c>
      <c r="D396" s="2" t="s">
        <v>8</v>
      </c>
    </row>
    <row r="397" spans="3:4" ht="13.5" x14ac:dyDescent="0.2">
      <c r="C397" s="10" t="s">
        <v>14</v>
      </c>
      <c r="D397" s="4">
        <v>202</v>
      </c>
    </row>
    <row r="398" spans="3:4" ht="13.5" x14ac:dyDescent="0.2">
      <c r="C398" s="10" t="s">
        <v>15</v>
      </c>
      <c r="D398" s="4">
        <v>3</v>
      </c>
    </row>
    <row r="399" spans="3:4" ht="13.5" x14ac:dyDescent="0.2">
      <c r="C399" s="10" t="s">
        <v>16</v>
      </c>
      <c r="D399" s="4">
        <v>14</v>
      </c>
    </row>
    <row r="400" spans="3:4" ht="13.5" x14ac:dyDescent="0.2">
      <c r="C400" s="11" t="s">
        <v>17</v>
      </c>
      <c r="D400" s="4">
        <v>43</v>
      </c>
    </row>
    <row r="401" spans="3:4" ht="15.75" x14ac:dyDescent="0.25">
      <c r="C401" s="6" t="s">
        <v>6</v>
      </c>
      <c r="D401" s="7">
        <f>SUM(D397:D400)</f>
        <v>262</v>
      </c>
    </row>
    <row r="434" spans="3:5" ht="15.75" x14ac:dyDescent="0.25">
      <c r="C434" s="13" t="s">
        <v>24</v>
      </c>
      <c r="D434" s="13"/>
      <c r="E434" s="13"/>
    </row>
    <row r="435" spans="3:5" ht="15.75" x14ac:dyDescent="0.25">
      <c r="C435" s="2" t="s">
        <v>25</v>
      </c>
      <c r="D435" s="2" t="s">
        <v>26</v>
      </c>
      <c r="E435" s="2" t="s">
        <v>3</v>
      </c>
    </row>
    <row r="436" spans="3:5" ht="13.5" x14ac:dyDescent="0.2">
      <c r="C436" s="10" t="s">
        <v>27</v>
      </c>
      <c r="D436" s="4">
        <v>27</v>
      </c>
      <c r="E436" s="5">
        <f>D436/$D$439</f>
        <v>0.31034482758620691</v>
      </c>
    </row>
    <row r="437" spans="3:5" ht="13.5" x14ac:dyDescent="0.2">
      <c r="C437" s="10" t="s">
        <v>28</v>
      </c>
      <c r="D437" s="4">
        <v>5</v>
      </c>
      <c r="E437" s="5">
        <f t="shared" ref="E437:E438" si="2">D437/$D$439</f>
        <v>5.7471264367816091E-2</v>
      </c>
    </row>
    <row r="438" spans="3:5" ht="13.5" x14ac:dyDescent="0.2">
      <c r="C438" s="10" t="s">
        <v>29</v>
      </c>
      <c r="D438" s="4">
        <v>55</v>
      </c>
      <c r="E438" s="5">
        <f t="shared" si="2"/>
        <v>0.63218390804597702</v>
      </c>
    </row>
    <row r="439" spans="3:5" ht="15.75" x14ac:dyDescent="0.25">
      <c r="C439" s="6" t="s">
        <v>6</v>
      </c>
      <c r="D439" s="7">
        <f>SUM(D436:D438)</f>
        <v>87</v>
      </c>
      <c r="E439" s="8">
        <f>SUM(E436:E438)</f>
        <v>1</v>
      </c>
    </row>
    <row r="480" spans="3:5" ht="15.75" x14ac:dyDescent="0.25">
      <c r="C480" s="13" t="s">
        <v>60</v>
      </c>
      <c r="D480" s="13"/>
      <c r="E480" s="13"/>
    </row>
    <row r="481" spans="3:5" ht="15.75" x14ac:dyDescent="0.25">
      <c r="C481" s="2"/>
      <c r="D481" s="2" t="s">
        <v>8</v>
      </c>
      <c r="E481" s="2" t="s">
        <v>3</v>
      </c>
    </row>
    <row r="482" spans="3:5" ht="13.5" x14ac:dyDescent="0.2">
      <c r="C482" s="10" t="s">
        <v>30</v>
      </c>
      <c r="D482" s="4">
        <v>2323</v>
      </c>
      <c r="E482" s="5">
        <f>D482/$D$484</f>
        <v>0.31231513847808551</v>
      </c>
    </row>
    <row r="483" spans="3:5" ht="13.5" x14ac:dyDescent="0.2">
      <c r="C483" s="10" t="s">
        <v>31</v>
      </c>
      <c r="D483" s="4">
        <v>5115</v>
      </c>
      <c r="E483" s="5">
        <f>D483/$D$484</f>
        <v>0.68768486152191455</v>
      </c>
    </row>
    <row r="484" spans="3:5" ht="15.75" x14ac:dyDescent="0.25">
      <c r="C484" s="6" t="s">
        <v>6</v>
      </c>
      <c r="D484" s="7">
        <f>SUM(D482:D483)</f>
        <v>7438</v>
      </c>
      <c r="E484" s="8">
        <f>SUM(E482:E483)</f>
        <v>1</v>
      </c>
    </row>
    <row r="517" spans="3:5" ht="15.75" x14ac:dyDescent="0.25">
      <c r="C517" s="13" t="s">
        <v>61</v>
      </c>
      <c r="D517" s="13"/>
      <c r="E517" s="13"/>
    </row>
    <row r="518" spans="3:5" ht="15.75" x14ac:dyDescent="0.25">
      <c r="C518" s="2"/>
      <c r="D518" s="2" t="s">
        <v>8</v>
      </c>
      <c r="E518" s="2" t="s">
        <v>3</v>
      </c>
    </row>
    <row r="519" spans="3:5" ht="13.5" x14ac:dyDescent="0.2">
      <c r="C519" s="10" t="s">
        <v>30</v>
      </c>
      <c r="D519" s="4">
        <v>2955</v>
      </c>
      <c r="E519" s="5">
        <f>D519/$D$521</f>
        <v>0.31147886581638029</v>
      </c>
    </row>
    <row r="520" spans="3:5" ht="13.5" x14ac:dyDescent="0.2">
      <c r="C520" s="10" t="s">
        <v>31</v>
      </c>
      <c r="D520" s="4">
        <v>6532</v>
      </c>
      <c r="E520" s="5">
        <f>D520/$D$521</f>
        <v>0.68852113418361971</v>
      </c>
    </row>
    <row r="521" spans="3:5" ht="15.75" x14ac:dyDescent="0.25">
      <c r="C521" s="6" t="s">
        <v>6</v>
      </c>
      <c r="D521" s="7">
        <f>SUM(D519:D520)</f>
        <v>9487</v>
      </c>
      <c r="E521" s="8">
        <f>SUM(E519:E520)</f>
        <v>1</v>
      </c>
    </row>
  </sheetData>
  <sortState ref="C107:E126">
    <sortCondition ref="E107:E126"/>
  </sortState>
  <mergeCells count="13">
    <mergeCell ref="C517:E517"/>
    <mergeCell ref="C277:D277"/>
    <mergeCell ref="C315:D315"/>
    <mergeCell ref="C355:D355"/>
    <mergeCell ref="C395:D395"/>
    <mergeCell ref="C434:E434"/>
    <mergeCell ref="C480:E480"/>
    <mergeCell ref="C236:D236"/>
    <mergeCell ref="C24:E24"/>
    <mergeCell ref="C62:E62"/>
    <mergeCell ref="C105:E105"/>
    <mergeCell ref="C163:D163"/>
    <mergeCell ref="C199:D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2025-03-25T19:43:26Z</dcterms:modified>
</cp:coreProperties>
</file>