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1" i="1" l="1"/>
  <c r="E369" i="1" s="1"/>
  <c r="D26" i="1"/>
  <c r="E25" i="1" s="1"/>
  <c r="D177" i="1"/>
  <c r="D214" i="1"/>
  <c r="D284" i="1"/>
  <c r="D161" i="1"/>
  <c r="D299" i="1"/>
  <c r="E297" i="1" s="1"/>
  <c r="D249" i="1"/>
  <c r="D147" i="1"/>
  <c r="D337" i="1"/>
  <c r="E335" i="1" s="1"/>
  <c r="D115" i="1"/>
  <c r="D69" i="1"/>
  <c r="E63" i="1" s="1"/>
  <c r="E106" i="1" l="1"/>
  <c r="E105" i="1"/>
  <c r="E102" i="1"/>
  <c r="E101" i="1"/>
  <c r="E103" i="1"/>
  <c r="E99" i="1"/>
  <c r="E109" i="1"/>
  <c r="E100" i="1"/>
  <c r="E98" i="1"/>
  <c r="E97" i="1"/>
  <c r="E298" i="1"/>
  <c r="E336" i="1"/>
  <c r="E337" i="1" s="1"/>
  <c r="E370" i="1"/>
  <c r="E371" i="1" s="1"/>
  <c r="E112" i="1"/>
  <c r="E24" i="1"/>
  <c r="E26" i="1" s="1"/>
  <c r="E296" i="1"/>
  <c r="E113" i="1"/>
  <c r="E114" i="1"/>
  <c r="E62" i="1"/>
  <c r="E64" i="1"/>
  <c r="E110" i="1"/>
  <c r="E111" i="1"/>
  <c r="E61" i="1"/>
  <c r="E65" i="1"/>
  <c r="E68" i="1"/>
  <c r="E104" i="1"/>
  <c r="E67" i="1"/>
  <c r="E107" i="1"/>
  <c r="E96" i="1"/>
  <c r="E108" i="1"/>
  <c r="E66" i="1"/>
  <c r="E299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<sst xmlns="http://schemas.openxmlformats.org/spreadsheetml/2006/main" count="112" uniqueCount="61">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</sst>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0.9221902017291066</c:v>
                </c:pt>
                <c:pt idx="1">
                  <c:v>7.7809798270893377E-2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320</c:v>
                  </c:pt>
                  <c:pt idx="1">
                    <c:v>27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0677F1-E199-4A4B-A502-A9BA53C265B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83D7429-2161-433C-A7E8-8876F8FC142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3DE7FC-3EFD-47ED-9B78-C29CD4E1FFC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E3C53D6-EBD7-464F-BC3D-DB5A5B977E8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AA1F65-043A-4EED-B88E-AA95EA60EBA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E8399F7-35D6-47B1-BA29-3CF4B58B97D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89E124-7943-4A36-886C-61EA28659B9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9445285-0759-4D4B-BB72-AA4D6547792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A9FB03-1F86-477E-B0A4-1FE1E64CD7E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FFC5EDC-8383-49B1-8F16-5E69FDEA0D6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F8B240-2742-41C2-8AD4-3131A206AE3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5E23BA1-3C2E-43C2-B951-B74BBE076CB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811A04-627B-41BC-BC2D-29BC122D9DA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DE0C9AF-8C2D-4FD8-9F1A-3995680D9C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NNA'!$C$62:$C$68</c:f>
              <c:strCache>
                <c:ptCount val="7"/>
                <c:pt idx="0">
                  <c:v>Prohibición de Visitar Determinadas Personas</c:v>
                </c:pt>
                <c:pt idx="1">
                  <c:v>Cambio de Residencia</c:v>
                </c:pt>
                <c:pt idx="2">
                  <c:v>Detención en su Propio Domicilio</c:v>
                </c:pt>
                <c:pt idx="3">
                  <c:v>Libertad sin Medida Cautelar</c:v>
                </c:pt>
                <c:pt idx="4">
                  <c:v>Poner Bajo Custodia de otra Persona o Institución</c:v>
                </c:pt>
                <c:pt idx="5">
                  <c:v>Privación Provisional de Libertad</c:v>
                </c:pt>
                <c:pt idx="6">
                  <c:v>Obligación de Presentarse ante una Autoridad</c:v>
                </c:pt>
              </c:strCache>
            </c:strRef>
          </c:cat>
          <c:val>
            <c:numRef>
              <c:f>'Estadísticas NNA'!$E$62:$E$68</c:f>
              <c:numCache>
                <c:formatCode>0.0%</c:formatCode>
                <c:ptCount val="7"/>
                <c:pt idx="0">
                  <c:v>3.0487804878048782E-3</c:v>
                </c:pt>
                <c:pt idx="1">
                  <c:v>3.0487804878048782E-3</c:v>
                </c:pt>
                <c:pt idx="2">
                  <c:v>2.1341463414634148E-2</c:v>
                </c:pt>
                <c:pt idx="3">
                  <c:v>9.1463414634146339E-2</c:v>
                </c:pt>
                <c:pt idx="4">
                  <c:v>0.13719512195121952</c:v>
                </c:pt>
                <c:pt idx="5">
                  <c:v>0.33536585365853661</c:v>
                </c:pt>
                <c:pt idx="6">
                  <c:v>0.40853658536585363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NNA'!$D$62:$D$68</c15:f>
                <c15:dlblRangeCache>
                  <c:ptCount val="7"/>
                  <c:pt idx="0">
                    <c:v>1</c:v>
                  </c:pt>
                  <c:pt idx="1">
                    <c:v>1</c:v>
                  </c:pt>
                  <c:pt idx="2">
                    <c:v>7</c:v>
                  </c:pt>
                  <c:pt idx="3">
                    <c:v>30</c:v>
                  </c:pt>
                  <c:pt idx="4">
                    <c:v>45</c:v>
                  </c:pt>
                  <c:pt idx="5">
                    <c:v>110</c:v>
                  </c:pt>
                  <c:pt idx="6">
                    <c:v>134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0769280"/>
        <c:axId val="1080770368"/>
      </c:barChart>
      <c:catAx>
        <c:axId val="10807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70368"/>
        <c:crosses val="autoZero"/>
        <c:auto val="1"/>
        <c:lblAlgn val="ctr"/>
        <c:lblOffset val="100"/>
        <c:noMultiLvlLbl val="0"/>
      </c:catAx>
      <c:valAx>
        <c:axId val="108077036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0807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5E6E9B9-7AD7-4B94-A1A0-B4C7FAB61B4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4852836-EB36-477B-B37B-B5616181AAA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A968C5-A174-4337-BE05-6AB6A582BFE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CDED844-6E42-47AF-835B-7203FFE2EE2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208B00-24EB-40E1-AFE5-18F38660517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79C07D5-7935-452A-9DFA-828F37F3ED3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2B27F3-D334-45BC-98B4-7AAFCB9FC73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DA78F14-ECAC-4060-A734-27A3ED5ABD4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941ADE-0D38-44BB-9CAF-114CD4A61C5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5FAA882-60BA-4527-A533-937E97A1BFD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2B0031-733E-4836-A7F2-EB583AD7E07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7814F47-1D62-4EBA-9698-369C77766FC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25D03F-FA00-46C2-9DA4-60776947FEE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12F20C3-8A30-4237-B98F-1012DBF7912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033AA4-4FDF-4CED-875B-A3DDC254604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49B0FFC-2450-47D7-B5EA-B893035C36C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5FE2E4-C752-4672-B166-44CA71B6DC4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0540573-820A-4D7B-A07B-04367DA32A9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91CC2CA-CDC4-4EA6-BC59-FF927F6C182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E22E2CD-4396-4460-8070-CEBEDB64E6B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9B47F65-05E0-421E-972A-DC479BCC666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6488F36-6CC2-4B96-8C2A-1808AD665A4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A0FC9A7-A7F9-449C-A411-33851845E6C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F05C9C5-CE3F-4BFE-8D17-0B614C512C6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NNA'!$C$103:$C$114</c:f>
              <c:strCache>
                <c:ptCount val="12"/>
                <c:pt idx="0">
                  <c:v>Libertad Asistida Definitiva</c:v>
                </c:pt>
                <c:pt idx="1">
                  <c:v>Traslados Otorgados Fuera de la Jurisdicción</c:v>
                </c:pt>
                <c:pt idx="2">
                  <c:v>Sanción Mínima (Sanción Cumplida)</c:v>
                </c:pt>
                <c:pt idx="3">
                  <c:v>Nulidad del Procedimiento</c:v>
                </c:pt>
                <c:pt idx="4">
                  <c:v>Prescripción</c:v>
                </c:pt>
                <c:pt idx="5">
                  <c:v>Declinatoria al Tribunal Ordinario</c:v>
                </c:pt>
                <c:pt idx="6">
                  <c:v>Criterio de oportunidad</c:v>
                </c:pt>
                <c:pt idx="7">
                  <c:v>Descargo</c:v>
                </c:pt>
                <c:pt idx="8">
                  <c:v>Auto de No Ha Lugar</c:v>
                </c:pt>
                <c:pt idx="9">
                  <c:v>Archivo Definitivo/Sobreseimiento Definitivo</c:v>
                </c:pt>
                <c:pt idx="10">
                  <c:v>Cesación de la Sanción</c:v>
                </c:pt>
                <c:pt idx="11">
                  <c:v>Extinción</c:v>
                </c:pt>
              </c:strCache>
            </c:strRef>
          </c:cat>
          <c:val>
            <c:numRef>
              <c:f>'Estadísticas NNA'!$E$103:$E$114</c:f>
              <c:numCache>
                <c:formatCode>0.0%</c:formatCode>
                <c:ptCount val="12"/>
                <c:pt idx="0">
                  <c:v>3.3222591362126247E-3</c:v>
                </c:pt>
                <c:pt idx="1">
                  <c:v>3.3222591362126247E-3</c:v>
                </c:pt>
                <c:pt idx="2">
                  <c:v>3.3222591362126247E-3</c:v>
                </c:pt>
                <c:pt idx="3">
                  <c:v>6.6445182724252493E-3</c:v>
                </c:pt>
                <c:pt idx="4">
                  <c:v>9.9667774086378731E-3</c:v>
                </c:pt>
                <c:pt idx="5">
                  <c:v>2.3255813953488372E-2</c:v>
                </c:pt>
                <c:pt idx="6">
                  <c:v>3.3222591362126248E-2</c:v>
                </c:pt>
                <c:pt idx="7">
                  <c:v>8.3056478405315617E-2</c:v>
                </c:pt>
                <c:pt idx="8">
                  <c:v>0.10299003322259136</c:v>
                </c:pt>
                <c:pt idx="9">
                  <c:v>0.15946843853820597</c:v>
                </c:pt>
                <c:pt idx="10">
                  <c:v>0.18272425249169436</c:v>
                </c:pt>
                <c:pt idx="11">
                  <c:v>0.38870431893687707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NNA'!$D$103:$D$114</c15:f>
                <c15:dlblRangeCache>
                  <c:ptCount val="12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7</c:v>
                  </c:pt>
                  <c:pt idx="6">
                    <c:v>10</c:v>
                  </c:pt>
                  <c:pt idx="7">
                    <c:v>25</c:v>
                  </c:pt>
                  <c:pt idx="8">
                    <c:v>31</c:v>
                  </c:pt>
                  <c:pt idx="9">
                    <c:v>48</c:v>
                  </c:pt>
                  <c:pt idx="10">
                    <c:v>55</c:v>
                  </c:pt>
                  <c:pt idx="11">
                    <c:v>117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0760576"/>
        <c:axId val="1080766560"/>
      </c:barChart>
      <c:catAx>
        <c:axId val="108076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66560"/>
        <c:crosses val="autoZero"/>
        <c:auto val="1"/>
        <c:lblAlgn val="ctr"/>
        <c:lblOffset val="100"/>
        <c:noMultiLvlLbl val="0"/>
      </c:catAx>
      <c:valAx>
        <c:axId val="108076656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08076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NNA'!$C$173:$C$176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NNA'!$D$173:$D$176</c:f>
              <c:numCache>
                <c:formatCode>#,##0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0771456"/>
        <c:axId val="1080770912"/>
      </c:barChart>
      <c:catAx>
        <c:axId val="10807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70912"/>
        <c:crosses val="autoZero"/>
        <c:auto val="1"/>
        <c:lblAlgn val="ctr"/>
        <c:lblOffset val="100"/>
        <c:noMultiLvlLbl val="0"/>
      </c:catAx>
      <c:valAx>
        <c:axId val="10807709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07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0"/>
          <c:w val="0.86219103046901746"/>
          <c:h val="0.724243740219092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NNA'!$C$210:$C$213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NNA'!$D$210:$D$213</c:f>
              <c:numCache>
                <c:formatCode>#,##0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7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0766016"/>
        <c:axId val="1080763296"/>
      </c:barChart>
      <c:catAx>
        <c:axId val="10807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63296"/>
        <c:crosses val="autoZero"/>
        <c:auto val="1"/>
        <c:lblAlgn val="ctr"/>
        <c:lblOffset val="100"/>
        <c:noMultiLvlLbl val="0"/>
      </c:catAx>
      <c:valAx>
        <c:axId val="1080763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076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NNA'!$C$245:$C$248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NNA'!$D$245:$D$248</c:f>
              <c:numCache>
                <c:formatCode>#,##0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0772000"/>
        <c:axId val="1080772544"/>
      </c:barChart>
      <c:catAx>
        <c:axId val="10807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72544"/>
        <c:crosses val="autoZero"/>
        <c:auto val="1"/>
        <c:lblAlgn val="ctr"/>
        <c:lblOffset val="100"/>
        <c:noMultiLvlLbl val="0"/>
      </c:catAx>
      <c:valAx>
        <c:axId val="10807725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077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0.10811574074074075"/>
          <c:w val="0.95298579730215205"/>
          <c:h val="0.774341203703703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-1.0289828793026682E-2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540557667745E-2"/>
                  <c:y val="-1.0289828793026597E-2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NNA'!$C$335:$C$336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NNA'!$E$335:$E$336</c:f>
              <c:numCache>
                <c:formatCode>0%</c:formatCode>
                <c:ptCount val="2"/>
                <c:pt idx="0">
                  <c:v>0.35028248587570621</c:v>
                </c:pt>
                <c:pt idx="1">
                  <c:v>0.64971751412429379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NNA'!$D$335:$D$336</c15:f>
                <c15:dlblRangeCache>
                  <c:ptCount val="2"/>
                  <c:pt idx="0">
                    <c:v>186</c:v>
                  </c:pt>
                  <c:pt idx="1">
                    <c:v>345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760032"/>
        <c:axId val="1080764384"/>
      </c:barChart>
      <c:catAx>
        <c:axId val="10807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64384"/>
        <c:crosses val="autoZero"/>
        <c:auto val="1"/>
        <c:lblAlgn val="ctr"/>
        <c:lblOffset val="100"/>
        <c:noMultiLvlLbl val="0"/>
      </c:catAx>
      <c:valAx>
        <c:axId val="1080764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07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0.13933703015143947"/>
          <c:w val="0.95409675759473578"/>
          <c:h val="0.762803703703703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layout>
                <c:manualLayout>
                  <c:x val="-3.4055330823283062E-17"/>
                  <c:y val="-1.5682971812019206E-2"/>
                </c:manualLayout>
              </c:layout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2.3524457718028812E-2"/>
                </c:manualLayout>
              </c:layout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NNA'!$C$369:$C$370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NNA'!$E$369:$E$370</c:f>
              <c:numCache>
                <c:formatCode>0%</c:formatCode>
                <c:ptCount val="2"/>
                <c:pt idx="0">
                  <c:v>0.37267080745341613</c:v>
                </c:pt>
                <c:pt idx="1">
                  <c:v>0.62732919254658381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NNA'!$D$369:$D$370</c15:f>
                <c15:dlblRangeCache>
                  <c:ptCount val="2"/>
                  <c:pt idx="0">
                    <c:v>180</c:v>
                  </c:pt>
                  <c:pt idx="1">
                    <c:v>303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763840"/>
        <c:axId val="1080768192"/>
      </c:barChart>
      <c:catAx>
        <c:axId val="10807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768192"/>
        <c:crosses val="autoZero"/>
        <c:auto val="1"/>
        <c:lblAlgn val="ctr"/>
        <c:lblOffset val="100"/>
        <c:noMultiLvlLbl val="0"/>
      </c:catAx>
      <c:valAx>
        <c:axId val="1080768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07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98CB6F-5770-4990-A1A1-797103C34B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2C6830C-3188-49BC-BE88-F7758165E7E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52E7114-872A-40CA-9441-E9458C36FD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5850106758905474E-2"/>
                  <c:y val="-3.5655628395356346E-3"/>
                </c:manualLayout>
              </c:layout>
              <c:tx>
                <c:rich>
                  <a:bodyPr/>
                  <a:lstStyle/>
                  <a:p>
                    <a:fld id="{4786C9F5-AED1-40A1-85EF-3B09E8B9350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C74EBF-0157-4B89-A36A-4FC7AA9349E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0B8CBBA-0471-4E8D-8977-B11640B9B93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E500541-49CF-4C22-8FC5-07DCE24AAC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6957FD3-B788-43E3-8D27-A2E16981C84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150D6F25-8544-41B9-A084-050A3D6D5F9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NNA'!$C$296:$C$298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NNA'!$E$296:$E$298</c:f>
              <c:numCache>
                <c:formatCode>0%</c:formatCode>
                <c:ptCount val="3"/>
                <c:pt idx="0">
                  <c:v>0.35714285714285715</c:v>
                </c:pt>
                <c:pt idx="1">
                  <c:v>3.5714285714285712E-2</c:v>
                </c:pt>
                <c:pt idx="2">
                  <c:v>0.6071428571428571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NNA'!$D$296:$D$298</c15:f>
                <c15:dlblRangeCache>
                  <c:ptCount val="3"/>
                  <c:pt idx="0">
                    <c:v>10</c:v>
                  </c:pt>
                  <c:pt idx="1">
                    <c:v>1</c:v>
                  </c:pt>
                  <c:pt idx="2">
                    <c:v>17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Julio - Septiembre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247649</xdr:colOff>
      <xdr:row>27</xdr:row>
      <xdr:rowOff>68260</xdr:rowOff>
    </xdr:from>
    <xdr:to>
      <xdr:col>5</xdr:col>
      <xdr:colOff>89399</xdr:colOff>
      <xdr:row>50</xdr:row>
      <xdr:rowOff>51985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881062</xdr:colOff>
      <xdr:row>69</xdr:row>
      <xdr:rowOff>69318</xdr:rowOff>
    </xdr:from>
    <xdr:to>
      <xdr:col>5</xdr:col>
      <xdr:colOff>236587</xdr:colOff>
      <xdr:row>84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47010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406648" y="8800042"/>
          <a:ext cx="4362680" cy="6100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Julio - Septiembre 2024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211667</xdr:colOff>
      <xdr:row>87</xdr:row>
      <xdr:rowOff>134408</xdr:rowOff>
    </xdr:from>
    <xdr:to>
      <xdr:col>4</xdr:col>
      <xdr:colOff>910167</xdr:colOff>
      <xdr:row>93</xdr:row>
      <xdr:rowOff>134348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4667" y="16051741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Julio - Septiembre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37040</xdr:colOff>
      <xdr:row>115</xdr:row>
      <xdr:rowOff>75141</xdr:rowOff>
    </xdr:from>
    <xdr:to>
      <xdr:col>5</xdr:col>
      <xdr:colOff>137990</xdr:colOff>
      <xdr:row>136</xdr:row>
      <xdr:rowOff>112716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456142</xdr:colOff>
      <xdr:row>136</xdr:row>
      <xdr:rowOff>67735</xdr:rowOff>
    </xdr:from>
    <xdr:to>
      <xdr:col>4</xdr:col>
      <xdr:colOff>628650</xdr:colOff>
      <xdr:row>140</xdr:row>
      <xdr:rowOff>119970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1218142" y="22708660"/>
          <a:ext cx="5782733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Julio - Septiembre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677333</xdr:colOff>
      <xdr:row>151</xdr:row>
      <xdr:rowOff>0</xdr:rowOff>
    </xdr:from>
    <xdr:to>
      <xdr:col>4</xdr:col>
      <xdr:colOff>391583</xdr:colOff>
      <xdr:row>155</xdr:row>
      <xdr:rowOff>14135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1439333" y="25222200"/>
          <a:ext cx="5324475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Julio - Septiembre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740835</xdr:colOff>
      <xdr:row>165</xdr:row>
      <xdr:rowOff>95249</xdr:rowOff>
    </xdr:from>
    <xdr:to>
      <xdr:col>4</xdr:col>
      <xdr:colOff>275168</xdr:colOff>
      <xdr:row>171</xdr:row>
      <xdr:rowOff>52856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2264835" y="32152166"/>
          <a:ext cx="5143500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Julio - Septiembre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738994</xdr:colOff>
      <xdr:row>202</xdr:row>
      <xdr:rowOff>45554</xdr:rowOff>
    </xdr:from>
    <xdr:to>
      <xdr:col>4</xdr:col>
      <xdr:colOff>243416</xdr:colOff>
      <xdr:row>208</xdr:row>
      <xdr:rowOff>3161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2262994" y="38145554"/>
          <a:ext cx="5113589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Julio - Septiembre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877960</xdr:colOff>
      <xdr:row>177</xdr:row>
      <xdr:rowOff>122460</xdr:rowOff>
    </xdr:from>
    <xdr:to>
      <xdr:col>3</xdr:col>
      <xdr:colOff>913210</xdr:colOff>
      <xdr:row>193</xdr:row>
      <xdr:rowOff>87660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1007533</xdr:colOff>
      <xdr:row>214</xdr:row>
      <xdr:rowOff>83609</xdr:rowOff>
    </xdr:from>
    <xdr:to>
      <xdr:col>3</xdr:col>
      <xdr:colOff>1042783</xdr:colOff>
      <xdr:row>230</xdr:row>
      <xdr:rowOff>48809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790727</xdr:colOff>
      <xdr:row>237</xdr:row>
      <xdr:rowOff>54429</xdr:rowOff>
    </xdr:from>
    <xdr:to>
      <xdr:col>4</xdr:col>
      <xdr:colOff>105833</xdr:colOff>
      <xdr:row>243</xdr:row>
      <xdr:rowOff>12035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2314727" y="43880012"/>
          <a:ext cx="4924273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Julio - Septiembre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97063</xdr:colOff>
      <xdr:row>272</xdr:row>
      <xdr:rowOff>63048</xdr:rowOff>
    </xdr:from>
    <xdr:to>
      <xdr:col>4</xdr:col>
      <xdr:colOff>19050</xdr:colOff>
      <xdr:row>278</xdr:row>
      <xdr:rowOff>20655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1744888" y="45487773"/>
          <a:ext cx="4646387" cy="967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Casación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 - Septiembre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877360</xdr:colOff>
      <xdr:row>250</xdr:row>
      <xdr:rowOff>81644</xdr:rowOff>
    </xdr:from>
    <xdr:to>
      <xdr:col>3</xdr:col>
      <xdr:colOff>912610</xdr:colOff>
      <xdr:row>266</xdr:row>
      <xdr:rowOff>46844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57011</xdr:colOff>
      <xdr:row>288</xdr:row>
      <xdr:rowOff>53600</xdr:rowOff>
    </xdr:from>
    <xdr:to>
      <xdr:col>4</xdr:col>
      <xdr:colOff>857249</xdr:colOff>
      <xdr:row>291</xdr:row>
      <xdr:rowOff>156098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2470011" y="55489100"/>
          <a:ext cx="5520405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Julio - Septiembre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600"/>
        </a:p>
      </xdr:txBody>
    </xdr:sp>
    <xdr:clientData/>
  </xdr:twoCellAnchor>
  <xdr:twoCellAnchor>
    <xdr:from>
      <xdr:col>1</xdr:col>
      <xdr:colOff>761999</xdr:colOff>
      <xdr:row>327</xdr:row>
      <xdr:rowOff>0</xdr:rowOff>
    </xdr:from>
    <xdr:to>
      <xdr:col>4</xdr:col>
      <xdr:colOff>1047749</xdr:colOff>
      <xdr:row>330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2285999" y="60515500"/>
          <a:ext cx="58949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Septiembre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555112</xdr:colOff>
      <xdr:row>361</xdr:row>
      <xdr:rowOff>28678</xdr:rowOff>
    </xdr:from>
    <xdr:to>
      <xdr:col>5</xdr:col>
      <xdr:colOff>423334</xdr:colOff>
      <xdr:row>364</xdr:row>
      <xdr:rowOff>116685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2079112" y="6577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1622901</xdr:colOff>
      <xdr:row>338</xdr:row>
      <xdr:rowOff>105833</xdr:rowOff>
    </xdr:from>
    <xdr:to>
      <xdr:col>3</xdr:col>
      <xdr:colOff>1550151</xdr:colOff>
      <xdr:row>351</xdr:row>
      <xdr:rowOff>160808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1751541</xdr:colOff>
      <xdr:row>371</xdr:row>
      <xdr:rowOff>65616</xdr:rowOff>
    </xdr:from>
    <xdr:to>
      <xdr:col>3</xdr:col>
      <xdr:colOff>1678791</xdr:colOff>
      <xdr:row>384</xdr:row>
      <xdr:rowOff>120591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30/9/2024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299506</xdr:colOff>
      <xdr:row>300</xdr:row>
      <xdr:rowOff>29632</xdr:rowOff>
    </xdr:from>
    <xdr:to>
      <xdr:col>5</xdr:col>
      <xdr:colOff>141256</xdr:colOff>
      <xdr:row>323</xdr:row>
      <xdr:rowOff>13357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371"/>
  <sheetViews>
    <sheetView tabSelected="1" topLeftCell="B1" zoomScaleNormal="100" workbookViewId="0">
      <selection activeCell="D389" sqref="D389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320</v>
      </c>
      <c r="E24" s="5">
        <f>D24/$D$26</f>
        <v>0.9221902017291066</v>
      </c>
    </row>
    <row r="25" spans="3:5" ht="13.5" x14ac:dyDescent="0.2">
      <c r="C25" s="12" t="s">
        <v>5</v>
      </c>
      <c r="D25" s="6">
        <v>27</v>
      </c>
      <c r="E25" s="5">
        <f>D25/$D$26</f>
        <v>7.7809798270893377E-2</v>
      </c>
    </row>
    <row r="26" spans="3:5" ht="15.75" x14ac:dyDescent="0.25">
      <c r="C26" s="7" t="s">
        <v>6</v>
      </c>
      <c r="D26" s="8">
        <f>SUM(D24:D25)</f>
        <v>347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0</v>
      </c>
      <c r="E61" s="10">
        <f t="shared" ref="E61:E68" si="0">D61/$D$69</f>
        <v>0</v>
      </c>
    </row>
    <row r="62" spans="3:5" ht="13.5" x14ac:dyDescent="0.2">
      <c r="C62" s="3" t="s">
        <v>10</v>
      </c>
      <c r="D62" s="4">
        <v>1</v>
      </c>
      <c r="E62" s="10">
        <f t="shared" si="0"/>
        <v>3.0487804878048782E-3</v>
      </c>
    </row>
    <row r="63" spans="3:5" ht="13.5" x14ac:dyDescent="0.2">
      <c r="C63" s="3" t="s">
        <v>12</v>
      </c>
      <c r="D63" s="4">
        <v>1</v>
      </c>
      <c r="E63" s="10">
        <f t="shared" si="0"/>
        <v>3.0487804878048782E-3</v>
      </c>
    </row>
    <row r="64" spans="3:5" ht="13.5" x14ac:dyDescent="0.2">
      <c r="C64" s="3" t="s">
        <v>15</v>
      </c>
      <c r="D64" s="4">
        <v>7</v>
      </c>
      <c r="E64" s="10">
        <f t="shared" si="0"/>
        <v>2.1341463414634148E-2</v>
      </c>
    </row>
    <row r="65" spans="3:5" ht="13.5" x14ac:dyDescent="0.2">
      <c r="C65" s="3" t="s">
        <v>13</v>
      </c>
      <c r="D65" s="4">
        <v>30</v>
      </c>
      <c r="E65" s="10">
        <f t="shared" si="0"/>
        <v>9.1463414634146339E-2</v>
      </c>
    </row>
    <row r="66" spans="3:5" ht="13.5" x14ac:dyDescent="0.2">
      <c r="C66" s="13" t="s">
        <v>14</v>
      </c>
      <c r="D66" s="4">
        <v>45</v>
      </c>
      <c r="E66" s="10">
        <f t="shared" si="0"/>
        <v>0.13719512195121952</v>
      </c>
    </row>
    <row r="67" spans="3:5" ht="13.5" x14ac:dyDescent="0.2">
      <c r="C67" s="3" t="s">
        <v>16</v>
      </c>
      <c r="D67" s="4">
        <v>110</v>
      </c>
      <c r="E67" s="10">
        <f t="shared" si="0"/>
        <v>0.33536585365853661</v>
      </c>
    </row>
    <row r="68" spans="3:5" ht="13.5" x14ac:dyDescent="0.2">
      <c r="C68" s="3" t="s">
        <v>17</v>
      </c>
      <c r="D68" s="4">
        <v>134</v>
      </c>
      <c r="E68" s="10">
        <f t="shared" si="0"/>
        <v>0.40853658536585363</v>
      </c>
    </row>
    <row r="69" spans="3:5" ht="15.75" x14ac:dyDescent="0.25">
      <c r="C69" s="7" t="s">
        <v>6</v>
      </c>
      <c r="D69" s="8">
        <f>SUM(D61:D68)</f>
        <v>328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51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57</v>
      </c>
      <c r="D99" s="4">
        <v>0</v>
      </c>
      <c r="E99" s="10">
        <f t="shared" si="1"/>
        <v>0</v>
      </c>
    </row>
    <row r="100" spans="3:5" ht="13.5" x14ac:dyDescent="0.2">
      <c r="C100" s="3" t="s">
        <v>56</v>
      </c>
      <c r="D100" s="4">
        <v>0</v>
      </c>
      <c r="E100" s="10">
        <f t="shared" si="1"/>
        <v>0</v>
      </c>
    </row>
    <row r="101" spans="3:5" ht="13.5" x14ac:dyDescent="0.2">
      <c r="C101" s="3" t="s">
        <v>53</v>
      </c>
      <c r="D101" s="4">
        <v>0</v>
      </c>
      <c r="E101" s="10">
        <f t="shared" si="1"/>
        <v>0</v>
      </c>
    </row>
    <row r="102" spans="3:5" ht="13.5" x14ac:dyDescent="0.2">
      <c r="C102" s="3" t="s">
        <v>50</v>
      </c>
      <c r="D102" s="4">
        <v>0</v>
      </c>
      <c r="E102" s="10">
        <f t="shared" si="1"/>
        <v>0</v>
      </c>
    </row>
    <row r="103" spans="3:5" ht="13.5" x14ac:dyDescent="0.2">
      <c r="C103" s="3" t="s">
        <v>55</v>
      </c>
      <c r="D103" s="4">
        <v>1</v>
      </c>
      <c r="E103" s="10">
        <f t="shared" si="1"/>
        <v>3.3222591362126247E-3</v>
      </c>
    </row>
    <row r="104" spans="3:5" ht="13.5" x14ac:dyDescent="0.2">
      <c r="C104" s="3" t="s">
        <v>23</v>
      </c>
      <c r="D104" s="4">
        <v>1</v>
      </c>
      <c r="E104" s="10">
        <f t="shared" si="1"/>
        <v>3.3222591362126247E-3</v>
      </c>
    </row>
    <row r="105" spans="3:5" ht="13.5" x14ac:dyDescent="0.2">
      <c r="C105" s="3" t="s">
        <v>60</v>
      </c>
      <c r="D105" s="4">
        <v>1</v>
      </c>
      <c r="E105" s="10">
        <f t="shared" si="1"/>
        <v>3.3222591362126247E-3</v>
      </c>
    </row>
    <row r="106" spans="3:5" ht="13.5" x14ac:dyDescent="0.2">
      <c r="C106" s="3" t="s">
        <v>22</v>
      </c>
      <c r="D106" s="4">
        <v>2</v>
      </c>
      <c r="E106" s="10">
        <f t="shared" si="1"/>
        <v>6.6445182724252493E-3</v>
      </c>
    </row>
    <row r="107" spans="3:5" ht="13.5" x14ac:dyDescent="0.2">
      <c r="C107" s="3" t="s">
        <v>24</v>
      </c>
      <c r="D107" s="4">
        <v>3</v>
      </c>
      <c r="E107" s="10">
        <f t="shared" si="1"/>
        <v>9.9667774086378731E-3</v>
      </c>
    </row>
    <row r="108" spans="3:5" ht="13.5" x14ac:dyDescent="0.2">
      <c r="C108" s="3" t="s">
        <v>25</v>
      </c>
      <c r="D108" s="4">
        <v>7</v>
      </c>
      <c r="E108" s="10">
        <f t="shared" si="1"/>
        <v>2.3255813953488372E-2</v>
      </c>
    </row>
    <row r="109" spans="3:5" ht="13.5" x14ac:dyDescent="0.2">
      <c r="C109" s="3" t="s">
        <v>52</v>
      </c>
      <c r="D109" s="4">
        <v>10</v>
      </c>
      <c r="E109" s="10">
        <f t="shared" si="1"/>
        <v>3.3222591362126248E-2</v>
      </c>
    </row>
    <row r="110" spans="3:5" ht="13.5" x14ac:dyDescent="0.2">
      <c r="C110" s="3" t="s">
        <v>29</v>
      </c>
      <c r="D110" s="4">
        <v>25</v>
      </c>
      <c r="E110" s="10">
        <f t="shared" si="1"/>
        <v>8.3056478405315617E-2</v>
      </c>
    </row>
    <row r="111" spans="3:5" ht="13.5" x14ac:dyDescent="0.2">
      <c r="C111" s="3" t="s">
        <v>27</v>
      </c>
      <c r="D111" s="4">
        <v>31</v>
      </c>
      <c r="E111" s="10">
        <f t="shared" si="1"/>
        <v>0.10299003322259136</v>
      </c>
    </row>
    <row r="112" spans="3:5" ht="13.5" x14ac:dyDescent="0.2">
      <c r="C112" s="3" t="s">
        <v>30</v>
      </c>
      <c r="D112" s="4">
        <v>48</v>
      </c>
      <c r="E112" s="10">
        <f t="shared" si="1"/>
        <v>0.15946843853820597</v>
      </c>
    </row>
    <row r="113" spans="3:5" ht="13.5" x14ac:dyDescent="0.2">
      <c r="C113" s="3" t="s">
        <v>26</v>
      </c>
      <c r="D113" s="4">
        <v>55</v>
      </c>
      <c r="E113" s="10">
        <f t="shared" si="1"/>
        <v>0.18272425249169436</v>
      </c>
    </row>
    <row r="114" spans="3:5" ht="13.5" x14ac:dyDescent="0.2">
      <c r="C114" s="3" t="s">
        <v>28</v>
      </c>
      <c r="D114" s="4">
        <v>117</v>
      </c>
      <c r="E114" s="10">
        <f t="shared" si="1"/>
        <v>0.38870431893687707</v>
      </c>
    </row>
    <row r="115" spans="3:5" ht="15.75" x14ac:dyDescent="0.25">
      <c r="C115" s="7" t="s">
        <v>6</v>
      </c>
      <c r="D115" s="8">
        <f>SUM(D96:D114)</f>
        <v>301</v>
      </c>
      <c r="E115" s="9">
        <f>SUM(E96:E114)</f>
        <v>1</v>
      </c>
    </row>
    <row r="141" spans="3:4" ht="15.75" x14ac:dyDescent="0.25">
      <c r="C141" s="15" t="s">
        <v>31</v>
      </c>
      <c r="D141" s="15"/>
    </row>
    <row r="142" spans="3:4" ht="15.75" x14ac:dyDescent="0.25">
      <c r="C142" s="2" t="s">
        <v>32</v>
      </c>
      <c r="D142" s="2" t="s">
        <v>9</v>
      </c>
    </row>
    <row r="143" spans="3:4" ht="13.5" x14ac:dyDescent="0.2">
      <c r="C143" s="11" t="s">
        <v>33</v>
      </c>
      <c r="D143" s="4">
        <v>1</v>
      </c>
    </row>
    <row r="144" spans="3:4" ht="13.5" x14ac:dyDescent="0.2">
      <c r="C144" s="11" t="s">
        <v>34</v>
      </c>
      <c r="D144" s="4">
        <v>0</v>
      </c>
    </row>
    <row r="145" spans="3:4" ht="13.5" x14ac:dyDescent="0.2">
      <c r="C145" s="11" t="s">
        <v>35</v>
      </c>
      <c r="D145" s="4">
        <v>1</v>
      </c>
    </row>
    <row r="146" spans="3:4" ht="13.5" x14ac:dyDescent="0.2">
      <c r="C146" s="12" t="s">
        <v>36</v>
      </c>
      <c r="D146" s="4">
        <v>0</v>
      </c>
    </row>
    <row r="147" spans="3:4" ht="15.75" x14ac:dyDescent="0.25">
      <c r="C147" s="7" t="s">
        <v>6</v>
      </c>
      <c r="D147" s="8">
        <f>SUM(D143:D146)</f>
        <v>2</v>
      </c>
    </row>
    <row r="155" spans="3:4" ht="15.75" x14ac:dyDescent="0.25">
      <c r="C155" s="15" t="s">
        <v>37</v>
      </c>
      <c r="D155" s="15"/>
    </row>
    <row r="156" spans="3:4" ht="15.75" x14ac:dyDescent="0.25">
      <c r="C156" s="2" t="s">
        <v>32</v>
      </c>
      <c r="D156" s="2" t="s">
        <v>9</v>
      </c>
    </row>
    <row r="157" spans="3:4" ht="13.5" x14ac:dyDescent="0.2">
      <c r="C157" s="11" t="s">
        <v>33</v>
      </c>
      <c r="D157" s="4">
        <v>0</v>
      </c>
    </row>
    <row r="158" spans="3:4" ht="13.5" x14ac:dyDescent="0.2">
      <c r="C158" s="11" t="s">
        <v>34</v>
      </c>
      <c r="D158" s="4">
        <v>0</v>
      </c>
    </row>
    <row r="159" spans="3:4" ht="13.5" x14ac:dyDescent="0.2">
      <c r="C159" s="11" t="s">
        <v>35</v>
      </c>
      <c r="D159" s="4">
        <v>0</v>
      </c>
    </row>
    <row r="160" spans="3:4" ht="13.5" x14ac:dyDescent="0.2">
      <c r="C160" s="12" t="s">
        <v>36</v>
      </c>
      <c r="D160" s="4">
        <v>0</v>
      </c>
    </row>
    <row r="161" spans="3:4" ht="15.75" x14ac:dyDescent="0.25">
      <c r="C161" s="7" t="s">
        <v>6</v>
      </c>
      <c r="D161" s="8">
        <f>SUM(D157:D160)</f>
        <v>0</v>
      </c>
    </row>
    <row r="171" spans="3:4" ht="15.75" x14ac:dyDescent="0.25">
      <c r="C171" s="15" t="s">
        <v>38</v>
      </c>
      <c r="D171" s="15"/>
    </row>
    <row r="172" spans="3:4" ht="15.75" x14ac:dyDescent="0.25">
      <c r="C172" s="2" t="s">
        <v>32</v>
      </c>
      <c r="D172" s="2" t="s">
        <v>9</v>
      </c>
    </row>
    <row r="173" spans="3:4" ht="13.5" x14ac:dyDescent="0.2">
      <c r="C173" s="11" t="s">
        <v>33</v>
      </c>
      <c r="D173" s="4">
        <v>23</v>
      </c>
    </row>
    <row r="174" spans="3:4" ht="13.5" x14ac:dyDescent="0.2">
      <c r="C174" s="11" t="s">
        <v>34</v>
      </c>
      <c r="D174" s="4">
        <v>0</v>
      </c>
    </row>
    <row r="175" spans="3:4" ht="13.5" x14ac:dyDescent="0.2">
      <c r="C175" s="11" t="s">
        <v>35</v>
      </c>
      <c r="D175" s="4">
        <v>7</v>
      </c>
    </row>
    <row r="176" spans="3:4" ht="13.5" x14ac:dyDescent="0.2">
      <c r="C176" s="12" t="s">
        <v>36</v>
      </c>
      <c r="D176" s="4">
        <v>9</v>
      </c>
    </row>
    <row r="177" spans="3:4" ht="15.75" x14ac:dyDescent="0.25">
      <c r="C177" s="7" t="s">
        <v>6</v>
      </c>
      <c r="D177" s="8">
        <f>SUM(D173:D176)</f>
        <v>39</v>
      </c>
    </row>
    <row r="208" spans="3:4" ht="15.75" x14ac:dyDescent="0.25">
      <c r="C208" s="15" t="s">
        <v>39</v>
      </c>
      <c r="D208" s="15"/>
    </row>
    <row r="209" spans="3:4" ht="15.75" x14ac:dyDescent="0.25">
      <c r="C209" s="2" t="s">
        <v>32</v>
      </c>
      <c r="D209" s="2" t="s">
        <v>9</v>
      </c>
    </row>
    <row r="210" spans="3:4" ht="13.5" x14ac:dyDescent="0.2">
      <c r="C210" s="11" t="s">
        <v>33</v>
      </c>
      <c r="D210" s="4">
        <v>13</v>
      </c>
    </row>
    <row r="211" spans="3:4" ht="13.5" x14ac:dyDescent="0.2">
      <c r="C211" s="11" t="s">
        <v>34</v>
      </c>
      <c r="D211" s="4">
        <v>0</v>
      </c>
    </row>
    <row r="212" spans="3:4" ht="13.5" x14ac:dyDescent="0.2">
      <c r="C212" s="11" t="s">
        <v>35</v>
      </c>
      <c r="D212" s="4">
        <v>7</v>
      </c>
    </row>
    <row r="213" spans="3:4" ht="13.5" x14ac:dyDescent="0.2">
      <c r="C213" s="12" t="s">
        <v>36</v>
      </c>
      <c r="D213" s="4">
        <v>20</v>
      </c>
    </row>
    <row r="214" spans="3:4" ht="15.75" x14ac:dyDescent="0.25">
      <c r="C214" s="7" t="s">
        <v>6</v>
      </c>
      <c r="D214" s="8">
        <f>SUM(D210:D213)</f>
        <v>40</v>
      </c>
    </row>
    <row r="243" spans="3:4" ht="15.75" x14ac:dyDescent="0.25">
      <c r="C243" s="15" t="s">
        <v>40</v>
      </c>
      <c r="D243" s="15"/>
    </row>
    <row r="244" spans="3:4" ht="15.75" x14ac:dyDescent="0.25">
      <c r="C244" s="2" t="s">
        <v>32</v>
      </c>
      <c r="D244" s="2" t="s">
        <v>9</v>
      </c>
    </row>
    <row r="245" spans="3:4" ht="13.5" x14ac:dyDescent="0.2">
      <c r="C245" s="11" t="s">
        <v>33</v>
      </c>
      <c r="D245" s="4">
        <v>22</v>
      </c>
    </row>
    <row r="246" spans="3:4" ht="13.5" x14ac:dyDescent="0.2">
      <c r="C246" s="11" t="s">
        <v>34</v>
      </c>
      <c r="D246" s="4">
        <v>0</v>
      </c>
    </row>
    <row r="247" spans="3:4" ht="13.5" x14ac:dyDescent="0.2">
      <c r="C247" s="11" t="s">
        <v>35</v>
      </c>
      <c r="D247" s="4">
        <v>1</v>
      </c>
    </row>
    <row r="248" spans="3:4" ht="13.5" x14ac:dyDescent="0.2">
      <c r="C248" s="12" t="s">
        <v>36</v>
      </c>
      <c r="D248" s="4">
        <v>4</v>
      </c>
    </row>
    <row r="249" spans="3:4" ht="15.75" x14ac:dyDescent="0.25">
      <c r="C249" s="7" t="s">
        <v>6</v>
      </c>
      <c r="D249" s="8">
        <f>SUM(D245:D248)</f>
        <v>27</v>
      </c>
    </row>
    <row r="278" spans="3:4" ht="15.75" x14ac:dyDescent="0.25">
      <c r="C278" s="15" t="s">
        <v>41</v>
      </c>
      <c r="D278" s="15"/>
    </row>
    <row r="279" spans="3:4" ht="15.75" x14ac:dyDescent="0.25">
      <c r="C279" s="2" t="s">
        <v>32</v>
      </c>
      <c r="D279" s="2" t="s">
        <v>9</v>
      </c>
    </row>
    <row r="280" spans="3:4" ht="13.5" x14ac:dyDescent="0.2">
      <c r="C280" s="11" t="s">
        <v>33</v>
      </c>
      <c r="D280" s="4">
        <v>11</v>
      </c>
    </row>
    <row r="281" spans="3:4" ht="13.5" x14ac:dyDescent="0.2">
      <c r="C281" s="11" t="s">
        <v>34</v>
      </c>
      <c r="D281" s="4">
        <v>0</v>
      </c>
    </row>
    <row r="282" spans="3:4" ht="13.5" x14ac:dyDescent="0.2">
      <c r="C282" s="11" t="s">
        <v>35</v>
      </c>
      <c r="D282" s="4">
        <v>0</v>
      </c>
    </row>
    <row r="283" spans="3:4" ht="13.5" x14ac:dyDescent="0.2">
      <c r="C283" s="12" t="s">
        <v>36</v>
      </c>
      <c r="D283" s="4">
        <v>1</v>
      </c>
    </row>
    <row r="284" spans="3:4" ht="15.75" x14ac:dyDescent="0.25">
      <c r="C284" s="7" t="s">
        <v>6</v>
      </c>
      <c r="D284" s="8">
        <f>SUM(D280:D283)</f>
        <v>12</v>
      </c>
    </row>
    <row r="294" spans="3:5" ht="15.75" x14ac:dyDescent="0.25">
      <c r="C294" s="14" t="s">
        <v>42</v>
      </c>
      <c r="D294" s="14"/>
      <c r="E294" s="14"/>
    </row>
    <row r="295" spans="3:5" ht="15.75" x14ac:dyDescent="0.25">
      <c r="C295" s="2" t="s">
        <v>43</v>
      </c>
      <c r="D295" s="2" t="s">
        <v>44</v>
      </c>
      <c r="E295" s="2" t="s">
        <v>3</v>
      </c>
    </row>
    <row r="296" spans="3:5" ht="13.5" x14ac:dyDescent="0.2">
      <c r="C296" s="11" t="s">
        <v>45</v>
      </c>
      <c r="D296" s="4">
        <v>10</v>
      </c>
      <c r="E296" s="5">
        <f>D296/$D$299</f>
        <v>0.35714285714285715</v>
      </c>
    </row>
    <row r="297" spans="3:5" ht="13.5" x14ac:dyDescent="0.2">
      <c r="C297" s="11" t="s">
        <v>46</v>
      </c>
      <c r="D297" s="4">
        <v>1</v>
      </c>
      <c r="E297" s="5">
        <f t="shared" ref="E297:E298" si="2">D297/$D$299</f>
        <v>3.5714285714285712E-2</v>
      </c>
    </row>
    <row r="298" spans="3:5" ht="13.5" x14ac:dyDescent="0.2">
      <c r="C298" s="11" t="s">
        <v>47</v>
      </c>
      <c r="D298" s="4">
        <v>17</v>
      </c>
      <c r="E298" s="5">
        <f t="shared" si="2"/>
        <v>0.6071428571428571</v>
      </c>
    </row>
    <row r="299" spans="3:5" ht="15.75" x14ac:dyDescent="0.25">
      <c r="C299" s="7" t="s">
        <v>6</v>
      </c>
      <c r="D299" s="8">
        <f>SUM(D296:D298)</f>
        <v>28</v>
      </c>
      <c r="E299" s="9">
        <f>SUM(E296:E298)</f>
        <v>1</v>
      </c>
    </row>
    <row r="333" spans="3:5" ht="15.75" x14ac:dyDescent="0.25">
      <c r="C333" s="14" t="s">
        <v>58</v>
      </c>
      <c r="D333" s="14"/>
      <c r="E333" s="14"/>
    </row>
    <row r="334" spans="3:5" ht="15.75" x14ac:dyDescent="0.25">
      <c r="C334" s="2"/>
      <c r="D334" s="2" t="s">
        <v>9</v>
      </c>
      <c r="E334" s="2" t="s">
        <v>3</v>
      </c>
    </row>
    <row r="335" spans="3:5" ht="13.5" x14ac:dyDescent="0.2">
      <c r="C335" s="11" t="s">
        <v>48</v>
      </c>
      <c r="D335" s="4">
        <v>186</v>
      </c>
      <c r="E335" s="5">
        <f>D335/$D$337</f>
        <v>0.35028248587570621</v>
      </c>
    </row>
    <row r="336" spans="3:5" ht="13.5" x14ac:dyDescent="0.2">
      <c r="C336" s="11" t="s">
        <v>49</v>
      </c>
      <c r="D336" s="4">
        <v>345</v>
      </c>
      <c r="E336" s="5">
        <f>D336/$D$337</f>
        <v>0.64971751412429379</v>
      </c>
    </row>
    <row r="337" spans="3:5" ht="15.75" x14ac:dyDescent="0.25">
      <c r="C337" s="7" t="s">
        <v>6</v>
      </c>
      <c r="D337" s="8">
        <f>SUM(D335:D336)</f>
        <v>531</v>
      </c>
      <c r="E337" s="9">
        <f>SUM(E335:E336)</f>
        <v>1</v>
      </c>
    </row>
    <row r="367" spans="3:5" ht="15.75" x14ac:dyDescent="0.25">
      <c r="C367" s="14" t="s">
        <v>59</v>
      </c>
      <c r="D367" s="14"/>
      <c r="E367" s="14"/>
    </row>
    <row r="368" spans="3:5" ht="15.75" x14ac:dyDescent="0.25">
      <c r="C368" s="2"/>
      <c r="D368" s="2" t="s">
        <v>9</v>
      </c>
      <c r="E368" s="2" t="s">
        <v>3</v>
      </c>
    </row>
    <row r="369" spans="3:5" ht="13.5" x14ac:dyDescent="0.2">
      <c r="C369" s="11" t="s">
        <v>48</v>
      </c>
      <c r="D369" s="4">
        <v>180</v>
      </c>
      <c r="E369" s="5">
        <f>D369/$D$371</f>
        <v>0.37267080745341613</v>
      </c>
    </row>
    <row r="370" spans="3:5" ht="13.5" x14ac:dyDescent="0.2">
      <c r="C370" s="11" t="s">
        <v>49</v>
      </c>
      <c r="D370" s="4">
        <v>303</v>
      </c>
      <c r="E370" s="5">
        <f>D370/$D$371</f>
        <v>0.62732919254658381</v>
      </c>
    </row>
    <row r="371" spans="3:5" ht="15.75" x14ac:dyDescent="0.25">
      <c r="C371" s="7" t="s">
        <v>6</v>
      </c>
      <c r="D371" s="8">
        <f>SUM(D369:D370)</f>
        <v>483</v>
      </c>
      <c r="E371" s="9">
        <f>SUM(E369:E370)</f>
        <v>1</v>
      </c>
    </row>
  </sheetData>
  <sortState ref="C96:E114">
    <sortCondition ref="E96:E114"/>
  </sortState>
  <mergeCells count="12">
    <mergeCell ref="C367:E367"/>
    <mergeCell ref="C171:D171"/>
    <mergeCell ref="C22:E22"/>
    <mergeCell ref="C59:E59"/>
    <mergeCell ref="C94:E94"/>
    <mergeCell ref="C141:D141"/>
    <mergeCell ref="C155:D155"/>
    <mergeCell ref="C208:D208"/>
    <mergeCell ref="C243:D243"/>
    <mergeCell ref="C278:D278"/>
    <mergeCell ref="C294:E294"/>
    <mergeCell ref="C333:E3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2025-03-27T12:49:43Z</dcterms:modified>
</cp:coreProperties>
</file>