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N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0" i="1" l="1"/>
  <c r="E428" i="1" s="1"/>
  <c r="D26" i="1"/>
  <c r="E25" i="1" s="1"/>
  <c r="D216" i="1"/>
  <c r="D253" i="1"/>
  <c r="D323" i="1"/>
  <c r="D181" i="1"/>
  <c r="D358" i="1"/>
  <c r="E356" i="1" s="1"/>
  <c r="D288" i="1"/>
  <c r="D147" i="1"/>
  <c r="D396" i="1"/>
  <c r="E394" i="1" s="1"/>
  <c r="D115" i="1"/>
  <c r="D69" i="1"/>
  <c r="E63" i="1" s="1"/>
  <c r="E106" i="1" l="1"/>
  <c r="E105" i="1"/>
  <c r="E101" i="1"/>
  <c r="E98" i="1"/>
  <c r="E103" i="1"/>
  <c r="E100" i="1"/>
  <c r="E107" i="1"/>
  <c r="E102" i="1"/>
  <c r="E99" i="1"/>
  <c r="E97" i="1"/>
  <c r="E357" i="1"/>
  <c r="E395" i="1"/>
  <c r="E396" i="1" s="1"/>
  <c r="E429" i="1"/>
  <c r="E430" i="1" s="1"/>
  <c r="E113" i="1"/>
  <c r="E24" i="1"/>
  <c r="E26" i="1" s="1"/>
  <c r="E355" i="1"/>
  <c r="E111" i="1"/>
  <c r="E114" i="1"/>
  <c r="E62" i="1"/>
  <c r="E64" i="1"/>
  <c r="E110" i="1"/>
  <c r="E112" i="1"/>
  <c r="E61" i="1"/>
  <c r="E65" i="1"/>
  <c r="E68" i="1"/>
  <c r="E104" i="1"/>
  <c r="E67" i="1"/>
  <c r="E108" i="1"/>
  <c r="E96" i="1"/>
  <c r="E109" i="1"/>
  <c r="E66" i="1"/>
  <c r="E358" i="1" l="1"/>
  <c r="E69" i="1"/>
  <c r="E115" i="1"/>
</calcChain>
</file>

<file path=xl/sharedStrings.xml><?xml version="1.0" encoding="utf-8"?>
<sst xmlns="http://schemas.openxmlformats.org/spreadsheetml/2006/main" count="112" uniqueCount="61">
  <si>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</si>
  <si>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</si>
  <si>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</si>
  <si>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</si>
  <si>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</si>
  <si>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</si>
  <si>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</si>
  <si>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Cautelares</t>
  </si>
  <si>
    <t>Tipo de Medida Cautelar</t>
  </si>
  <si>
    <t>Cantidad</t>
  </si>
  <si>
    <t>Prohibición de Visitar Determinadas Personas</t>
  </si>
  <si>
    <t>Prohibición de Traslado sin Autorización</t>
  </si>
  <si>
    <t>Cambio de Residencia</t>
  </si>
  <si>
    <t>Libertad sin Medida Cautelar</t>
  </si>
  <si>
    <t>Poner Bajo Custodia de otra Persona o Institución</t>
  </si>
  <si>
    <t>Detención en su Propio Domicilio</t>
  </si>
  <si>
    <t>Privación Provisional de Libertad</t>
  </si>
  <si>
    <t>Obligación de Presentarse ante una Autoridad</t>
  </si>
  <si>
    <t>Cantidad de Casos Resueltos por Tipo de Decisión</t>
  </si>
  <si>
    <t>Tipo de Decisión</t>
  </si>
  <si>
    <t>Casos Resueltos</t>
  </si>
  <si>
    <t>Amnistía</t>
  </si>
  <si>
    <t>Nulidad del Procedimiento</t>
  </si>
  <si>
    <t>Sanción Mínima   (Sanción Cumplida)</t>
  </si>
  <si>
    <t>Traslados Otorgados Fuera de la Jurisdicción</t>
  </si>
  <si>
    <t>Prescripción</t>
  </si>
  <si>
    <t>Declinatoria al Tribunal Ordinario</t>
  </si>
  <si>
    <t>Cesación de la Sanción</t>
  </si>
  <si>
    <t>Auto de No Ha Lugar</t>
  </si>
  <si>
    <t>Extinción</t>
  </si>
  <si>
    <t>Descargo</t>
  </si>
  <si>
    <t>Archivo Definitivo/Sobreseimiento Definitivo</t>
  </si>
  <si>
    <t>Procesos Constitucionales: Hábeas Corpus</t>
  </si>
  <si>
    <t>Estatus</t>
  </si>
  <si>
    <t>Depositados</t>
  </si>
  <si>
    <t>Inadmisibles</t>
  </si>
  <si>
    <t>Acogidos</t>
  </si>
  <si>
    <t>Rechazados</t>
  </si>
  <si>
    <t>Procesos Constitucionales: Amparos</t>
  </si>
  <si>
    <t>Apelaciones de Medidas Cautelares</t>
  </si>
  <si>
    <t>Revisiones de Medidas Cautelares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</si>
  <si>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</si>
  <si>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</si>
  <si>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</si>
  <si>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</si>
  <si>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</si>
  <si>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</si>
  <si>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</si>
  <si>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</si>
  <si>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</si>
  <si>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</si>
  <si>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Fallecimiento</t>
  </si>
  <si>
    <t>Indulto</t>
  </si>
  <si>
    <t>Criterio de oportunidad</t>
  </si>
  <si>
    <t xml:space="preserve">Amonestación y Advertencia </t>
  </si>
  <si>
    <t>Perdón Judicial (con Sanción Eximida)</t>
  </si>
  <si>
    <t>Libertad Asistida Definitiva</t>
  </si>
  <si>
    <t>Cumplimiento Especial de la Sanción Definitivo</t>
  </si>
  <si>
    <t>Cumplimiento de la Sanción en el Extranjero</t>
  </si>
  <si>
    <t>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</si>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</sst>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2.3400198412698414E-2"/>
                  <c:y val="-1.5030864197530865E-4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5450568678915E-3"/>
                  <c:y val="4.479440069991251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NNA'!$C$24:$C$25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NNA'!$E$24:$E$25</c:f>
              <c:numCache>
                <c:formatCode>0%</c:formatCode>
                <c:ptCount val="2"/>
                <c:pt idx="0">
                  <c:v>0.90271343481138322</c:v>
                </c:pt>
                <c:pt idx="1">
                  <c:v>9.7286565188616808E-2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'Estadísticas NNA'!$D$24:$D$25</c15:f>
                <c15:dlblRangeCache>
                  <c:ptCount val="2"/>
                  <c:pt idx="0">
                    <c:v>1,364</c:v>
                  </c:pt>
                  <c:pt idx="1">
                    <c:v>147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7101348923965E-2"/>
          <c:y val="7.8717428339690934E-2"/>
          <c:w val="0.95298579730215205"/>
          <c:h val="0.83313764658796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63-4B9D-ADF4-9F1A5FE2C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963-4B9D-ADF4-9F1A5FE2CD29}"/>
              </c:ext>
            </c:extLst>
          </c:dPt>
          <c:dLbls>
            <c:dLbl>
              <c:idx val="0"/>
              <c:layout>
                <c:manualLayout>
                  <c:x val="3.622464312434401E-3"/>
                  <c:y val="3.4721853280394606E-3"/>
                </c:manualLayout>
              </c:layout>
              <c:tx>
                <c:rich>
                  <a:bodyPr/>
                  <a:lstStyle/>
                  <a:p>
                    <a:fld id="{47A2F779-2187-45B1-A07E-6E7EDD4F59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FAC468-E9DF-4B4A-8184-5F43E01B6D9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05566491688539E-2"/>
                  <c:y val="3.472222222222222E-3"/>
                </c:manualLayout>
              </c:layout>
              <c:tx>
                <c:rich>
                  <a:bodyPr/>
                  <a:lstStyle/>
                  <a:p>
                    <a:fld id="{962BD943-0C16-487B-AE7A-11D714191D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FD6D0A-C500-439F-A15B-9796668818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NNA'!$C$394:$C$395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NNA'!$E$394:$E$395</c:f>
              <c:numCache>
                <c:formatCode>0%</c:formatCode>
                <c:ptCount val="2"/>
                <c:pt idx="0">
                  <c:v>0.26872037914691943</c:v>
                </c:pt>
                <c:pt idx="1">
                  <c:v>0.73127962085308051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63-4B9D-ADF4-9F1A5FE2CD29}"/>
            </c:ext>
            <c:ext xmlns:c15="http://schemas.microsoft.com/office/drawing/2012/chart" uri="{02D57815-91ED-43cb-92C2-25804820EDAC}">
              <c15:datalabelsRange>
                <c15:f>'Estadísticas NNA'!$D$394:$D$395</c15:f>
                <c15:dlblRangeCache>
                  <c:ptCount val="2"/>
                  <c:pt idx="0">
                    <c:v>567</c:v>
                  </c:pt>
                  <c:pt idx="1">
                    <c:v>1,543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06115008"/>
        <c:axId val="306117184"/>
      </c:barChart>
      <c:catAx>
        <c:axId val="30611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306117184"/>
        <c:crosses val="autoZero"/>
        <c:auto val="1"/>
        <c:lblAlgn val="ctr"/>
        <c:lblOffset val="100"/>
        <c:noMultiLvlLbl val="0"/>
      </c:catAx>
      <c:valAx>
        <c:axId val="3061171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0611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88533334599268E-2"/>
          <c:y val="8.0525740224431777E-2"/>
          <c:w val="0.95409675759473578"/>
          <c:h val="0.833373877924974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7-4410-B36E-6B2B8B5050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87-4410-B36E-6B2B8B50507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BB00C55-A970-4690-A9A9-9B5C327813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008F323-38EA-4618-A3FB-721197791AC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2ECD8C-0601-4681-A4EE-14DCEB9C53A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846B1-6DF1-4B43-930B-C21835D8858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NNA'!$C$428:$C$429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NNA'!$E$428:$E$429</c:f>
              <c:numCache>
                <c:formatCode>0%</c:formatCode>
                <c:ptCount val="2"/>
                <c:pt idx="0">
                  <c:v>0.3537142857142857</c:v>
                </c:pt>
                <c:pt idx="1">
                  <c:v>0.64628571428571424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7-4410-B36E-6B2B8B50507A}"/>
            </c:ext>
            <c:ext xmlns:c15="http://schemas.microsoft.com/office/drawing/2012/chart" uri="{02D57815-91ED-43cb-92C2-25804820EDAC}">
              <c15:datalabelsRange>
                <c15:f>'Estadísticas NNA'!$D$428:$D$429</c15:f>
                <c15:dlblRangeCache>
                  <c:ptCount val="2"/>
                  <c:pt idx="0">
                    <c:v>619</c:v>
                  </c:pt>
                  <c:pt idx="1">
                    <c:v>1,131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06125888"/>
        <c:axId val="306126976"/>
      </c:barChart>
      <c:catAx>
        <c:axId val="3061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306126976"/>
        <c:crosses val="autoZero"/>
        <c:auto val="1"/>
        <c:lblAlgn val="ctr"/>
        <c:lblOffset val="100"/>
        <c:noMultiLvlLbl val="0"/>
      </c:catAx>
      <c:valAx>
        <c:axId val="3061269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0612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0F2E169A-B823-4EAE-A209-4B95F65766E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77F9DFC-DA88-418B-923D-F6984518B4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86465DA9-9A9C-410A-93D1-D9D65DCF045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fld id="{94C3E53D-82B6-41C9-A319-F584FE3DA5F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4C48B1D-FE1D-4C69-BFB9-D24810EAE9D7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2B74A0E1-62A2-4FE9-9CE4-CEB083BAF952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NNA'!$C$355:$C$357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NNA'!$E$355:$E$357</c:f>
              <c:numCache>
                <c:formatCode>0%</c:formatCode>
                <c:ptCount val="3"/>
                <c:pt idx="0">
                  <c:v>0.41860465116279072</c:v>
                </c:pt>
                <c:pt idx="1">
                  <c:v>0</c:v>
                </c:pt>
                <c:pt idx="2">
                  <c:v>0.58139534883720934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'Estadísticas NNA'!$D$355:$D$357</c15:f>
                <c15:dlblRangeCache>
                  <c:ptCount val="3"/>
                  <c:pt idx="0">
                    <c:v>18</c:v>
                  </c:pt>
                  <c:pt idx="1">
                    <c:v>0</c:v>
                  </c:pt>
                  <c:pt idx="2">
                    <c:v>25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2679E5C-ED59-4ADF-B954-88281776546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8DC90FF-33AA-4F33-B94D-0E0446B7D30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3E43FEF-0FA1-4476-8989-AD5D4793572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522F305-15BF-4D36-94F7-4773022E26B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203442-2715-4E8A-A8DE-363F307E688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FB90C4C-DE58-4A7E-9376-A4CA8F57D1E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0A04388-A9C6-4DEF-A0ED-989396E5E5D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DD0856E-4D76-4855-A651-1573612E575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6870CCB-45F5-4F49-B640-4DA9A2D8FC1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C53866D-F4B5-410C-AB72-21A07BBA45B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DE19EC5-A54D-437F-8006-54C3C302359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E892393-EDC3-4496-9A52-C8BC2A5272E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B2B0F5A-AFB5-4867-AD99-59794A63C4E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55FB5EB-AC8D-4636-A902-E24B4F4F4D0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5EB320F-4417-49B4-9717-9CDFA823E6C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4F1D537-EB0C-40F0-9A4D-A9F77547184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NNA'!$C$61:$C$68</c:f>
              <c:strCache>
                <c:ptCount val="8"/>
                <c:pt idx="0">
                  <c:v>Prohibición de Traslado sin Autorización</c:v>
                </c:pt>
                <c:pt idx="1">
                  <c:v>Prohibición de Visitar Determinadas Personas</c:v>
                </c:pt>
                <c:pt idx="2">
                  <c:v>Cambio de Residencia</c:v>
                </c:pt>
                <c:pt idx="3">
                  <c:v>Detención en su Propio Domicilio</c:v>
                </c:pt>
                <c:pt idx="4">
                  <c:v>Libertad sin Medida Cautelar</c:v>
                </c:pt>
                <c:pt idx="5">
                  <c:v>Poner Bajo Custodia de otra Persona o Institución</c:v>
                </c:pt>
                <c:pt idx="6">
                  <c:v>Privación Provisional de Libertad</c:v>
                </c:pt>
                <c:pt idx="7">
                  <c:v>Obligación de Presentarse ante una Autoridad</c:v>
                </c:pt>
              </c:strCache>
            </c:strRef>
          </c:cat>
          <c:val>
            <c:numRef>
              <c:f>'Estadísticas NNA'!$E$61:$E$68</c:f>
              <c:numCache>
                <c:formatCode>0.0%</c:formatCode>
                <c:ptCount val="8"/>
                <c:pt idx="0">
                  <c:v>7.5244544770504136E-4</c:v>
                </c:pt>
                <c:pt idx="1">
                  <c:v>3.7622272385252069E-3</c:v>
                </c:pt>
                <c:pt idx="2">
                  <c:v>1.2039127163280662E-2</c:v>
                </c:pt>
                <c:pt idx="3">
                  <c:v>4.0632054176072234E-2</c:v>
                </c:pt>
                <c:pt idx="4">
                  <c:v>8.8036117381489837E-2</c:v>
                </c:pt>
                <c:pt idx="5">
                  <c:v>0.12942061700526711</c:v>
                </c:pt>
                <c:pt idx="6">
                  <c:v>0.31151241534988711</c:v>
                </c:pt>
                <c:pt idx="7">
                  <c:v>0.41384499623777277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'Estadísticas NNA'!$D$61:$D$68</c15:f>
                <c15:dlblRangeCache>
                  <c:ptCount val="8"/>
                  <c:pt idx="0">
                    <c:v>1</c:v>
                  </c:pt>
                  <c:pt idx="1">
                    <c:v>5</c:v>
                  </c:pt>
                  <c:pt idx="2">
                    <c:v>16</c:v>
                  </c:pt>
                  <c:pt idx="3">
                    <c:v>54</c:v>
                  </c:pt>
                  <c:pt idx="4">
                    <c:v>117</c:v>
                  </c:pt>
                  <c:pt idx="5">
                    <c:v>172</c:v>
                  </c:pt>
                  <c:pt idx="6">
                    <c:v>414</c:v>
                  </c:pt>
                  <c:pt idx="7">
                    <c:v>550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7350352"/>
        <c:axId val="257336752"/>
      </c:barChart>
      <c:catAx>
        <c:axId val="257350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57336752"/>
        <c:crosses val="autoZero"/>
        <c:auto val="1"/>
        <c:lblAlgn val="ctr"/>
        <c:lblOffset val="100"/>
        <c:noMultiLvlLbl val="0"/>
      </c:catAx>
      <c:valAx>
        <c:axId val="25733675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25735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4884BAC-48C8-493B-9D2F-37261567B49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E84B982-171D-4757-B259-EEC3D97F566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9530216-A5D1-498F-8868-20C164B98BE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369BE84-D689-46CF-B131-AFF630824F7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991AB80-8710-4789-BB0B-60DC2875620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32E6C93-B8C5-4F59-9AB9-788EBF85BE8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CB4EB6A-8B05-4679-AD30-720BC262DDB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6032AD5-D9EF-47F1-8B67-B300CEB833A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0FCE97E-76E7-4E20-A104-BDF5FD99477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7E63D65-3C33-4051-B96E-64633A0D7C2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2A4950B-F032-4515-89F2-F0CD09DA0BE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D7CA023-A4B6-4CD3-93AE-62EF28D3320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BABF3EE-1598-465A-9C6A-6190605A496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D9AA76C-9D5E-46EC-A74E-79BF5938CF9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C2C6665-8768-47F6-97F2-C440EE63B81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2FAC98E-E8AC-49A2-A474-181323925A5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97D296B-74F3-4F91-B3B1-8E576A1EDFC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CDC7E42-2AC6-4C05-946D-94DBE77B9AD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1E4D906-7F7E-408C-87B9-10837C36BE7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DACF50D-AC5D-4AC6-826E-375C34D563D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03E3747-BD5C-4601-B25A-83CB4B3BE13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44A3AA6-7C7F-4ABD-B8AA-A28FE8E674A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2DB0CCA-623E-404F-80C2-B6A740CCD51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C930FF0-6622-4A88-9F53-A825DE6B0B4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75E2021-2CCC-4125-9D6E-AA985D16318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D68E09D-AC29-4737-A59D-02AE8AC1637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BE8A384-C8B5-4888-9657-501E06D3869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469D00A-6C11-4240-A7CD-10F058314B7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NNA'!$C$101:$C$114</c:f>
              <c:strCache>
                <c:ptCount val="14"/>
                <c:pt idx="0">
                  <c:v>Fallecimiento</c:v>
                </c:pt>
                <c:pt idx="1">
                  <c:v>Cumplimiento Especial de la Sanción Definitivo</c:v>
                </c:pt>
                <c:pt idx="2">
                  <c:v>Libertad Asistida Definitiva</c:v>
                </c:pt>
                <c:pt idx="3">
                  <c:v>Traslados Otorgados Fuera de la Jurisdicción</c:v>
                </c:pt>
                <c:pt idx="4">
                  <c:v>Sanción Mínima   (Sanción Cumplida)</c:v>
                </c:pt>
                <c:pt idx="5">
                  <c:v>Nulidad del Procedimiento</c:v>
                </c:pt>
                <c:pt idx="6">
                  <c:v>Criterio de oportunidad</c:v>
                </c:pt>
                <c:pt idx="7">
                  <c:v>Prescripción</c:v>
                </c:pt>
                <c:pt idx="8">
                  <c:v>Declinatoria al Tribunal Ordinario</c:v>
                </c:pt>
                <c:pt idx="9">
                  <c:v>Descargo</c:v>
                </c:pt>
                <c:pt idx="10">
                  <c:v>Cesación de la Sanción</c:v>
                </c:pt>
                <c:pt idx="11">
                  <c:v>Auto de No Ha Lugar</c:v>
                </c:pt>
                <c:pt idx="12">
                  <c:v>Archivo Definitivo/Sobreseimiento Definitivo</c:v>
                </c:pt>
                <c:pt idx="13">
                  <c:v>Extinción</c:v>
                </c:pt>
              </c:strCache>
            </c:strRef>
          </c:cat>
          <c:val>
            <c:numRef>
              <c:f>'Estadísticas NNA'!$E$101:$E$114</c:f>
              <c:numCache>
                <c:formatCode>0.0%</c:formatCode>
                <c:ptCount val="14"/>
                <c:pt idx="0">
                  <c:v>8.7336244541484718E-4</c:v>
                </c:pt>
                <c:pt idx="1">
                  <c:v>8.7336244541484718E-4</c:v>
                </c:pt>
                <c:pt idx="2">
                  <c:v>1.7467248908296944E-3</c:v>
                </c:pt>
                <c:pt idx="3">
                  <c:v>6.9868995633187774E-3</c:v>
                </c:pt>
                <c:pt idx="4">
                  <c:v>1.0480349344978166E-2</c:v>
                </c:pt>
                <c:pt idx="5">
                  <c:v>1.0480349344978166E-2</c:v>
                </c:pt>
                <c:pt idx="6">
                  <c:v>1.5720524017467249E-2</c:v>
                </c:pt>
                <c:pt idx="7">
                  <c:v>1.6593886462882096E-2</c:v>
                </c:pt>
                <c:pt idx="8">
                  <c:v>4.1048034934497817E-2</c:v>
                </c:pt>
                <c:pt idx="9">
                  <c:v>8.5589519650655019E-2</c:v>
                </c:pt>
                <c:pt idx="10">
                  <c:v>0.1091703056768559</c:v>
                </c:pt>
                <c:pt idx="11">
                  <c:v>0.11441048034934498</c:v>
                </c:pt>
                <c:pt idx="12">
                  <c:v>0.19126637554585152</c:v>
                </c:pt>
                <c:pt idx="13">
                  <c:v>0.39475982532751092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'Estadísticas NNA'!$D$101:$D$114</c15:f>
                <c15:dlblRangeCache>
                  <c:ptCount val="14"/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8</c:v>
                  </c:pt>
                  <c:pt idx="4">
                    <c:v>12</c:v>
                  </c:pt>
                  <c:pt idx="5">
                    <c:v>12</c:v>
                  </c:pt>
                  <c:pt idx="6">
                    <c:v>18</c:v>
                  </c:pt>
                  <c:pt idx="7">
                    <c:v>19</c:v>
                  </c:pt>
                  <c:pt idx="8">
                    <c:v>47</c:v>
                  </c:pt>
                  <c:pt idx="9">
                    <c:v>98</c:v>
                  </c:pt>
                  <c:pt idx="10">
                    <c:v>125</c:v>
                  </c:pt>
                  <c:pt idx="11">
                    <c:v>131</c:v>
                  </c:pt>
                  <c:pt idx="12">
                    <c:v>219</c:v>
                  </c:pt>
                  <c:pt idx="13">
                    <c:v>452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7337840"/>
        <c:axId val="257346000"/>
      </c:barChart>
      <c:catAx>
        <c:axId val="257337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57346000"/>
        <c:crosses val="autoZero"/>
        <c:auto val="1"/>
        <c:lblAlgn val="ctr"/>
        <c:lblOffset val="100"/>
        <c:noMultiLvlLbl val="0"/>
      </c:catAx>
      <c:valAx>
        <c:axId val="257346000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25733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NNA'!$C$143:$C$146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NNA'!$D$143:$D$146</c:f>
              <c:numCache>
                <c:formatCode>#,##0</c:formatCode>
                <c:ptCount val="4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7A-4D82-BC13-F72018B40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6325696"/>
        <c:axId val="256321344"/>
      </c:barChart>
      <c:catAx>
        <c:axId val="25632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256321344"/>
        <c:crosses val="autoZero"/>
        <c:auto val="1"/>
        <c:lblAlgn val="ctr"/>
        <c:lblOffset val="100"/>
        <c:noMultiLvlLbl val="0"/>
      </c:catAx>
      <c:valAx>
        <c:axId val="2563213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5632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NNA'!$C$177:$C$180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NNA'!$D$177:$D$180</c:f>
              <c:numCache>
                <c:formatCode>#,##0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42-47BE-84A1-1146AB880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350832"/>
        <c:axId val="67353008"/>
      </c:barChart>
      <c:catAx>
        <c:axId val="6735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7353008"/>
        <c:crosses val="autoZero"/>
        <c:auto val="1"/>
        <c:lblAlgn val="ctr"/>
        <c:lblOffset val="100"/>
        <c:noMultiLvlLbl val="0"/>
      </c:catAx>
      <c:valAx>
        <c:axId val="673530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735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NNA'!$C$212:$C$215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NNA'!$D$212:$D$215</c:f>
              <c:numCache>
                <c:formatCode>#,##0</c:formatCode>
                <c:ptCount val="4"/>
                <c:pt idx="0">
                  <c:v>102</c:v>
                </c:pt>
                <c:pt idx="1">
                  <c:v>1</c:v>
                </c:pt>
                <c:pt idx="2">
                  <c:v>25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6115552"/>
        <c:axId val="306119360"/>
      </c:barChart>
      <c:catAx>
        <c:axId val="3061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306119360"/>
        <c:crosses val="autoZero"/>
        <c:auto val="1"/>
        <c:lblAlgn val="ctr"/>
        <c:lblOffset val="100"/>
        <c:noMultiLvlLbl val="0"/>
      </c:catAx>
      <c:valAx>
        <c:axId val="30611936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0611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29989729547E-2"/>
          <c:y val="0"/>
          <c:w val="0.86219103046901746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NNA'!$C$249:$C$252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NNA'!$D$249:$D$252</c:f>
              <c:numCache>
                <c:formatCode>#,##0</c:formatCode>
                <c:ptCount val="4"/>
                <c:pt idx="0">
                  <c:v>90</c:v>
                </c:pt>
                <c:pt idx="1">
                  <c:v>16</c:v>
                </c:pt>
                <c:pt idx="2">
                  <c:v>95</c:v>
                </c:pt>
                <c:pt idx="3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6120448"/>
        <c:axId val="306116096"/>
      </c:barChart>
      <c:catAx>
        <c:axId val="30612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306116096"/>
        <c:crosses val="autoZero"/>
        <c:auto val="1"/>
        <c:lblAlgn val="ctr"/>
        <c:lblOffset val="100"/>
        <c:noMultiLvlLbl val="0"/>
      </c:catAx>
      <c:valAx>
        <c:axId val="3061160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0612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NNA'!$C$284:$C$287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NNA'!$D$284:$D$287</c:f>
              <c:numCache>
                <c:formatCode>#,##0</c:formatCode>
                <c:ptCount val="4"/>
                <c:pt idx="0">
                  <c:v>89</c:v>
                </c:pt>
                <c:pt idx="1">
                  <c:v>1</c:v>
                </c:pt>
                <c:pt idx="2">
                  <c:v>28</c:v>
                </c:pt>
                <c:pt idx="3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6112288"/>
        <c:axId val="306119904"/>
      </c:barChart>
      <c:catAx>
        <c:axId val="3061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306119904"/>
        <c:crosses val="autoZero"/>
        <c:auto val="1"/>
        <c:lblAlgn val="ctr"/>
        <c:lblOffset val="100"/>
        <c:noMultiLvlLbl val="0"/>
      </c:catAx>
      <c:valAx>
        <c:axId val="3061199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061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NNA'!$C$319:$C$322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NNA'!$D$319:$D$322</c:f>
              <c:numCache>
                <c:formatCode>#,##0</c:formatCode>
                <c:ptCount val="4"/>
                <c:pt idx="0">
                  <c:v>33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EF-484B-84DD-46F54995E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6120992"/>
        <c:axId val="306113920"/>
      </c:barChart>
      <c:catAx>
        <c:axId val="30612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306113920"/>
        <c:crosses val="autoZero"/>
        <c:auto val="1"/>
        <c:lblAlgn val="ctr"/>
        <c:lblOffset val="100"/>
        <c:noMultiLvlLbl val="0"/>
      </c:catAx>
      <c:valAx>
        <c:axId val="3061139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0612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1332442</xdr:colOff>
      <xdr:row>1</xdr:row>
      <xdr:rowOff>150282</xdr:rowOff>
    </xdr:from>
    <xdr:to>
      <xdr:col>3</xdr:col>
      <xdr:colOff>1511047</xdr:colOff>
      <xdr:row>7</xdr:row>
      <xdr:rowOff>86328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442" y="309032"/>
          <a:ext cx="3131355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258234</xdr:colOff>
      <xdr:row>15</xdr:row>
      <xdr:rowOff>157691</xdr:rowOff>
    </xdr:from>
    <xdr:to>
      <xdr:col>4</xdr:col>
      <xdr:colOff>986091</xdr:colOff>
      <xdr:row>21</xdr:row>
      <xdr:rowOff>142126</xdr:rowOff>
    </xdr:to>
    <xdr:sp macro="" textlink="">
      <xdr:nvSpPr>
        <xdr:cNvPr id="3" name="Rectángulo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1020234" y="2538941"/>
          <a:ext cx="5448024" cy="936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Casos, según el Sexo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495300</xdr:colOff>
      <xdr:row>27</xdr:row>
      <xdr:rowOff>144461</xdr:rowOff>
    </xdr:from>
    <xdr:to>
      <xdr:col>4</xdr:col>
      <xdr:colOff>815133</xdr:colOff>
      <xdr:row>48</xdr:row>
      <xdr:rowOff>50711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776287</xdr:colOff>
      <xdr:row>71</xdr:row>
      <xdr:rowOff>78845</xdr:rowOff>
    </xdr:from>
    <xdr:to>
      <xdr:col>5</xdr:col>
      <xdr:colOff>211667</xdr:colOff>
      <xdr:row>82</xdr:row>
      <xdr:rowOff>142874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758823</xdr:colOff>
      <xdr:row>53</xdr:row>
      <xdr:rowOff>84667</xdr:rowOff>
    </xdr:from>
    <xdr:to>
      <xdr:col>4</xdr:col>
      <xdr:colOff>397103</xdr:colOff>
      <xdr:row>57</xdr:row>
      <xdr:rowOff>47010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3171823" y="8646584"/>
          <a:ext cx="4358447" cy="597343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</a:t>
          </a:r>
          <a:r>
            <a:rPr lang="es-DO" sz="1600" b="1" i="1" baseline="0">
              <a:latin typeface="Times New Roman"/>
              <a:ea typeface="Calibri" panose="020F0502020204030204" pitchFamily="34" charset="0"/>
              <a:cs typeface="Times New Roman"/>
            </a:rPr>
            <a:t> Año </a:t>
          </a: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2023</a:t>
          </a:r>
          <a:endParaRPr lang="es-DO" sz="1600">
            <a:effectLst/>
            <a:latin typeface="Times New Roman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211667</xdr:colOff>
      <xdr:row>87</xdr:row>
      <xdr:rowOff>134408</xdr:rowOff>
    </xdr:from>
    <xdr:to>
      <xdr:col>4</xdr:col>
      <xdr:colOff>910167</xdr:colOff>
      <xdr:row>93</xdr:row>
      <xdr:rowOff>134348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2624667" y="16051741"/>
          <a:ext cx="5418667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132290</xdr:colOff>
      <xdr:row>116</xdr:row>
      <xdr:rowOff>94191</xdr:rowOff>
    </xdr:from>
    <xdr:to>
      <xdr:col>5</xdr:col>
      <xdr:colOff>105834</xdr:colOff>
      <xdr:row>134</xdr:row>
      <xdr:rowOff>137583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539748</xdr:colOff>
      <xdr:row>148</xdr:row>
      <xdr:rowOff>62441</xdr:rowOff>
    </xdr:from>
    <xdr:to>
      <xdr:col>4</xdr:col>
      <xdr:colOff>161773</xdr:colOff>
      <xdr:row>165</xdr:row>
      <xdr:rowOff>35982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656167</xdr:colOff>
      <xdr:row>136</xdr:row>
      <xdr:rowOff>105835</xdr:rowOff>
    </xdr:from>
    <xdr:to>
      <xdr:col>4</xdr:col>
      <xdr:colOff>423333</xdr:colOff>
      <xdr:row>140</xdr:row>
      <xdr:rowOff>170770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2180167" y="21664085"/>
          <a:ext cx="5376333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Año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677333</xdr:colOff>
      <xdr:row>170</xdr:row>
      <xdr:rowOff>127001</xdr:rowOff>
    </xdr:from>
    <xdr:to>
      <xdr:col>4</xdr:col>
      <xdr:colOff>391583</xdr:colOff>
      <xdr:row>174</xdr:row>
      <xdr:rowOff>191936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2201333" y="26617084"/>
          <a:ext cx="5323417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Año 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566208</xdr:colOff>
      <xdr:row>182</xdr:row>
      <xdr:rowOff>30691</xdr:rowOff>
    </xdr:from>
    <xdr:to>
      <xdr:col>4</xdr:col>
      <xdr:colOff>243417</xdr:colOff>
      <xdr:row>199</xdr:row>
      <xdr:rowOff>75141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740835</xdr:colOff>
      <xdr:row>204</xdr:row>
      <xdr:rowOff>95249</xdr:rowOff>
    </xdr:from>
    <xdr:to>
      <xdr:col>4</xdr:col>
      <xdr:colOff>275168</xdr:colOff>
      <xdr:row>210</xdr:row>
      <xdr:rowOff>52856</xdr:rowOff>
    </xdr:to>
    <xdr:sp macro="" textlink="">
      <xdr:nvSpPr>
        <xdr:cNvPr id="13" name="Rectángulo 10">
          <a:extLst>
            <a:ext uri="{FF2B5EF4-FFF2-40B4-BE49-F238E27FC236}">
              <a16:creationId xmlns:a16="http://schemas.microsoft.com/office/drawing/2014/main" xmlns="" id="{5B8D5EAF-659B-4FB0-B831-3371107DDB42}"/>
            </a:ext>
          </a:extLst>
        </xdr:cNvPr>
        <xdr:cNvSpPr/>
      </xdr:nvSpPr>
      <xdr:spPr>
        <a:xfrm>
          <a:off x="2264835" y="32152166"/>
          <a:ext cx="5143500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Año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738994</xdr:colOff>
      <xdr:row>241</xdr:row>
      <xdr:rowOff>45554</xdr:rowOff>
    </xdr:from>
    <xdr:to>
      <xdr:col>4</xdr:col>
      <xdr:colOff>243416</xdr:colOff>
      <xdr:row>247</xdr:row>
      <xdr:rowOff>3161</xdr:rowOff>
    </xdr:to>
    <xdr:sp macro="" textlink="">
      <xdr:nvSpPr>
        <xdr:cNvPr id="14" name="Rectángulo 10">
          <a:extLst>
            <a:ext uri="{FF2B5EF4-FFF2-40B4-BE49-F238E27FC236}">
              <a16:creationId xmlns:a16="http://schemas.microsoft.com/office/drawing/2014/main" xmlns="" id="{75D8A7B3-427A-4A81-ACE6-CDD46965B142}"/>
            </a:ext>
          </a:extLst>
        </xdr:cNvPr>
        <xdr:cNvSpPr/>
      </xdr:nvSpPr>
      <xdr:spPr>
        <a:xfrm>
          <a:off x="2262994" y="38145554"/>
          <a:ext cx="5113589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Año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506485</xdr:colOff>
      <xdr:row>216</xdr:row>
      <xdr:rowOff>36735</xdr:rowOff>
    </xdr:from>
    <xdr:to>
      <xdr:col>4</xdr:col>
      <xdr:colOff>264583</xdr:colOff>
      <xdr:row>235</xdr:row>
      <xdr:rowOff>71058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9CE86E88-B508-DE02-4065-8501062F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169333</xdr:colOff>
      <xdr:row>253</xdr:row>
      <xdr:rowOff>83609</xdr:rowOff>
    </xdr:from>
    <xdr:to>
      <xdr:col>4</xdr:col>
      <xdr:colOff>402166</xdr:colOff>
      <xdr:row>270</xdr:row>
      <xdr:rowOff>131082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B7C5867C-D965-7E2F-8CB4-163518AB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790727</xdr:colOff>
      <xdr:row>276</xdr:row>
      <xdr:rowOff>54429</xdr:rowOff>
    </xdr:from>
    <xdr:to>
      <xdr:col>4</xdr:col>
      <xdr:colOff>105833</xdr:colOff>
      <xdr:row>282</xdr:row>
      <xdr:rowOff>12035</xdr:rowOff>
    </xdr:to>
    <xdr:sp macro="" textlink="">
      <xdr:nvSpPr>
        <xdr:cNvPr id="17" name="Rectángulo 10">
          <a:extLst>
            <a:ext uri="{FF2B5EF4-FFF2-40B4-BE49-F238E27FC236}">
              <a16:creationId xmlns:a16="http://schemas.microsoft.com/office/drawing/2014/main" xmlns="" id="{14A9799A-4271-43E5-BEC3-C185D4BB81B1}"/>
            </a:ext>
          </a:extLst>
        </xdr:cNvPr>
        <xdr:cNvSpPr/>
      </xdr:nvSpPr>
      <xdr:spPr>
        <a:xfrm>
          <a:off x="2314727" y="43880012"/>
          <a:ext cx="4924273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820963</xdr:colOff>
      <xdr:row>311</xdr:row>
      <xdr:rowOff>72573</xdr:rowOff>
    </xdr:from>
    <xdr:to>
      <xdr:col>4</xdr:col>
      <xdr:colOff>105834</xdr:colOff>
      <xdr:row>317</xdr:row>
      <xdr:rowOff>30180</xdr:rowOff>
    </xdr:to>
    <xdr:sp macro="" textlink="">
      <xdr:nvSpPr>
        <xdr:cNvPr id="18" name="Rectángulo 10">
          <a:extLst>
            <a:ext uri="{FF2B5EF4-FFF2-40B4-BE49-F238E27FC236}">
              <a16:creationId xmlns:a16="http://schemas.microsoft.com/office/drawing/2014/main" xmlns="" id="{C0D1188C-E2A7-4089-8EED-898212673A6B}"/>
            </a:ext>
          </a:extLst>
        </xdr:cNvPr>
        <xdr:cNvSpPr/>
      </xdr:nvSpPr>
      <xdr:spPr>
        <a:xfrm>
          <a:off x="2344963" y="49941240"/>
          <a:ext cx="4894038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486835</xdr:colOff>
      <xdr:row>289</xdr:row>
      <xdr:rowOff>91169</xdr:rowOff>
    </xdr:from>
    <xdr:to>
      <xdr:col>4</xdr:col>
      <xdr:colOff>116416</xdr:colOff>
      <xdr:row>306</xdr:row>
      <xdr:rowOff>52464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613F07E4-4C91-B03C-7BA6-BDE3B04D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345664</xdr:colOff>
      <xdr:row>324</xdr:row>
      <xdr:rowOff>32397</xdr:rowOff>
    </xdr:from>
    <xdr:to>
      <xdr:col>4</xdr:col>
      <xdr:colOff>179917</xdr:colOff>
      <xdr:row>341</xdr:row>
      <xdr:rowOff>27159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E2298182-CADC-8E83-C7E3-E629832A6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57011</xdr:colOff>
      <xdr:row>347</xdr:row>
      <xdr:rowOff>53600</xdr:rowOff>
    </xdr:from>
    <xdr:to>
      <xdr:col>4</xdr:col>
      <xdr:colOff>857249</xdr:colOff>
      <xdr:row>350</xdr:row>
      <xdr:rowOff>156098</xdr:rowOff>
    </xdr:to>
    <xdr:sp macro="" textlink="">
      <xdr:nvSpPr>
        <xdr:cNvPr id="22" name="Rectángulo 6">
          <a:extLst>
            <a:ext uri="{FF2B5EF4-FFF2-40B4-BE49-F238E27FC236}">
              <a16:creationId xmlns:a16="http://schemas.microsoft.com/office/drawing/2014/main" xmlns="" id="{AB5CDA91-299A-4326-8A0E-122C3F2953ED}"/>
            </a:ext>
          </a:extLst>
        </xdr:cNvPr>
        <xdr:cNvSpPr/>
      </xdr:nvSpPr>
      <xdr:spPr>
        <a:xfrm>
          <a:off x="2470011" y="55489100"/>
          <a:ext cx="5520405" cy="5787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Año 2023</a:t>
          </a:r>
          <a:endParaRPr lang="es-DO" sz="1600"/>
        </a:p>
      </xdr:txBody>
    </xdr:sp>
    <xdr:clientData/>
  </xdr:twoCellAnchor>
  <xdr:twoCellAnchor>
    <xdr:from>
      <xdr:col>1</xdr:col>
      <xdr:colOff>761999</xdr:colOff>
      <xdr:row>386</xdr:row>
      <xdr:rowOff>0</xdr:rowOff>
    </xdr:from>
    <xdr:to>
      <xdr:col>4</xdr:col>
      <xdr:colOff>1047749</xdr:colOff>
      <xdr:row>389</xdr:row>
      <xdr:rowOff>88007</xdr:rowOff>
    </xdr:to>
    <xdr:sp macro="" textlink="">
      <xdr:nvSpPr>
        <xdr:cNvPr id="23" name="Rectángulo 6">
          <a:extLst>
            <a:ext uri="{FF2B5EF4-FFF2-40B4-BE49-F238E27FC236}">
              <a16:creationId xmlns:a16="http://schemas.microsoft.com/office/drawing/2014/main" xmlns="" id="{BC1AEDC2-AC3C-4F85-85F9-172A8F3606B8}"/>
            </a:ext>
          </a:extLst>
        </xdr:cNvPr>
        <xdr:cNvSpPr/>
      </xdr:nvSpPr>
      <xdr:spPr>
        <a:xfrm>
          <a:off x="2285999" y="60515500"/>
          <a:ext cx="5894917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Preliminares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Año</a:t>
          </a:r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2023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555112</xdr:colOff>
      <xdr:row>420</xdr:row>
      <xdr:rowOff>28678</xdr:rowOff>
    </xdr:from>
    <xdr:to>
      <xdr:col>5</xdr:col>
      <xdr:colOff>423334</xdr:colOff>
      <xdr:row>423</xdr:row>
      <xdr:rowOff>116685</xdr:rowOff>
    </xdr:to>
    <xdr:sp macro="" textlink="">
      <xdr:nvSpPr>
        <xdr:cNvPr id="24" name="Rectángulo 6">
          <a:extLst>
            <a:ext uri="{FF2B5EF4-FFF2-40B4-BE49-F238E27FC236}">
              <a16:creationId xmlns:a16="http://schemas.microsoft.com/office/drawing/2014/main" xmlns="" id="{EE1ECFD7-C57D-4D33-A214-A445D44F31DB}"/>
            </a:ext>
          </a:extLst>
        </xdr:cNvPr>
        <xdr:cNvSpPr/>
      </xdr:nvSpPr>
      <xdr:spPr>
        <a:xfrm>
          <a:off x="2079112" y="65772345"/>
          <a:ext cx="6567472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de Fondo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Año 2023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1213326</xdr:colOff>
      <xdr:row>397</xdr:row>
      <xdr:rowOff>105833</xdr:rowOff>
    </xdr:from>
    <xdr:to>
      <xdr:col>3</xdr:col>
      <xdr:colOff>1598083</xdr:colOff>
      <xdr:row>414</xdr:row>
      <xdr:rowOff>121570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F0B9465E-1955-DC1D-4A3C-4117F7D33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1132416</xdr:colOff>
      <xdr:row>430</xdr:row>
      <xdr:rowOff>84666</xdr:rowOff>
    </xdr:from>
    <xdr:to>
      <xdr:col>3</xdr:col>
      <xdr:colOff>1598083</xdr:colOff>
      <xdr:row>450</xdr:row>
      <xdr:rowOff>85348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7361A6B6-DA4B-BD64-14D9-5C5B3D34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433916</xdr:colOff>
      <xdr:row>9</xdr:row>
      <xdr:rowOff>10583</xdr:rowOff>
    </xdr:from>
    <xdr:to>
      <xdr:col>8</xdr:col>
      <xdr:colOff>613833</xdr:colOff>
      <xdr:row>13</xdr:row>
      <xdr:rowOff>89957</xdr:rowOff>
    </xdr:to>
    <xdr:sp macro="" textlink="">
      <xdr:nvSpPr>
        <xdr:cNvPr id="31" name="CuadroTexto 30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195916" y="1439333"/>
          <a:ext cx="9927167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31/12/2023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  <xdr:twoCellAnchor>
    <xdr:from>
      <xdr:col>2</xdr:col>
      <xdr:colOff>375707</xdr:colOff>
      <xdr:row>359</xdr:row>
      <xdr:rowOff>20107</xdr:rowOff>
    </xdr:from>
    <xdr:to>
      <xdr:col>4</xdr:col>
      <xdr:colOff>1055540</xdr:colOff>
      <xdr:row>381</xdr:row>
      <xdr:rowOff>19607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C22:E430"/>
  <sheetViews>
    <sheetView tabSelected="1" zoomScale="90" zoomScaleNormal="90" workbookViewId="0">
      <selection activeCell="H313" sqref="H313"/>
    </sheetView>
  </sheetViews>
  <sheetFormatPr baseColWidth="10" defaultColWidth="11.42578125" defaultRowHeight="12.75" x14ac:dyDescent="0.2"/>
  <cols>
    <col min="1" max="1" width="11.42578125" style="1"/>
    <col min="2" max="2" width="13.28515625" style="1" customWidth="1"/>
    <col min="3" max="3" width="44.28515625" style="1" customWidth="1"/>
    <col min="4" max="4" width="26.5703125" style="1" bestFit="1" customWidth="1"/>
    <col min="5" max="5" width="16.28515625" style="1" bestFit="1" customWidth="1"/>
    <col min="6" max="16384" width="11.42578125" style="1"/>
  </cols>
  <sheetData>
    <row r="22" spans="3:5" ht="15.75" x14ac:dyDescent="0.25">
      <c r="C22" s="15" t="s">
        <v>0</v>
      </c>
      <c r="D22" s="15"/>
      <c r="E22" s="15"/>
    </row>
    <row r="23" spans="3:5" ht="15.75" x14ac:dyDescent="0.25">
      <c r="C23" s="2" t="s">
        <v>1</v>
      </c>
      <c r="D23" s="2" t="s">
        <v>2</v>
      </c>
      <c r="E23" s="2" t="s">
        <v>3</v>
      </c>
    </row>
    <row r="24" spans="3:5" ht="13.5" x14ac:dyDescent="0.2">
      <c r="C24" s="11" t="s">
        <v>4</v>
      </c>
      <c r="D24" s="4">
        <v>1364</v>
      </c>
      <c r="E24" s="5">
        <f>D24/$D$26</f>
        <v>0.90271343481138322</v>
      </c>
    </row>
    <row r="25" spans="3:5" ht="13.5" x14ac:dyDescent="0.2">
      <c r="C25" s="12" t="s">
        <v>5</v>
      </c>
      <c r="D25" s="6">
        <v>147</v>
      </c>
      <c r="E25" s="5">
        <f>D25/$D$26</f>
        <v>9.7286565188616808E-2</v>
      </c>
    </row>
    <row r="26" spans="3:5" ht="15.75" x14ac:dyDescent="0.25">
      <c r="C26" s="7" t="s">
        <v>6</v>
      </c>
      <c r="D26" s="8">
        <f>SUM(D24:D25)</f>
        <v>1511</v>
      </c>
      <c r="E26" s="9">
        <f>SUM(E24:E25)</f>
        <v>1</v>
      </c>
    </row>
    <row r="59" spans="3:5" ht="15.75" x14ac:dyDescent="0.25">
      <c r="C59" s="15" t="s">
        <v>7</v>
      </c>
      <c r="D59" s="15"/>
      <c r="E59" s="15"/>
    </row>
    <row r="60" spans="3:5" ht="15.75" x14ac:dyDescent="0.25">
      <c r="C60" s="2" t="s">
        <v>8</v>
      </c>
      <c r="D60" s="2" t="s">
        <v>9</v>
      </c>
      <c r="E60" s="2" t="s">
        <v>3</v>
      </c>
    </row>
    <row r="61" spans="3:5" ht="13.5" x14ac:dyDescent="0.2">
      <c r="C61" s="3" t="s">
        <v>11</v>
      </c>
      <c r="D61" s="4">
        <v>1</v>
      </c>
      <c r="E61" s="10">
        <f t="shared" ref="E61:E68" si="0">D61/$D$69</f>
        <v>7.5244544770504136E-4</v>
      </c>
    </row>
    <row r="62" spans="3:5" ht="13.5" x14ac:dyDescent="0.2">
      <c r="C62" s="3" t="s">
        <v>10</v>
      </c>
      <c r="D62" s="4">
        <v>5</v>
      </c>
      <c r="E62" s="10">
        <f t="shared" si="0"/>
        <v>3.7622272385252069E-3</v>
      </c>
    </row>
    <row r="63" spans="3:5" ht="13.5" x14ac:dyDescent="0.2">
      <c r="C63" s="3" t="s">
        <v>12</v>
      </c>
      <c r="D63" s="4">
        <v>16</v>
      </c>
      <c r="E63" s="10">
        <f t="shared" si="0"/>
        <v>1.2039127163280662E-2</v>
      </c>
    </row>
    <row r="64" spans="3:5" ht="13.5" x14ac:dyDescent="0.2">
      <c r="C64" s="3" t="s">
        <v>15</v>
      </c>
      <c r="D64" s="4">
        <v>54</v>
      </c>
      <c r="E64" s="10">
        <f t="shared" si="0"/>
        <v>4.0632054176072234E-2</v>
      </c>
    </row>
    <row r="65" spans="3:5" ht="13.5" x14ac:dyDescent="0.2">
      <c r="C65" s="3" t="s">
        <v>13</v>
      </c>
      <c r="D65" s="4">
        <v>117</v>
      </c>
      <c r="E65" s="10">
        <f t="shared" si="0"/>
        <v>8.8036117381489837E-2</v>
      </c>
    </row>
    <row r="66" spans="3:5" ht="13.5" x14ac:dyDescent="0.2">
      <c r="C66" s="13" t="s">
        <v>14</v>
      </c>
      <c r="D66" s="4">
        <v>172</v>
      </c>
      <c r="E66" s="10">
        <f t="shared" si="0"/>
        <v>0.12942061700526711</v>
      </c>
    </row>
    <row r="67" spans="3:5" ht="13.5" x14ac:dyDescent="0.2">
      <c r="C67" s="3" t="s">
        <v>16</v>
      </c>
      <c r="D67" s="4">
        <v>414</v>
      </c>
      <c r="E67" s="10">
        <f t="shared" si="0"/>
        <v>0.31151241534988711</v>
      </c>
    </row>
    <row r="68" spans="3:5" ht="13.5" x14ac:dyDescent="0.2">
      <c r="C68" s="3" t="s">
        <v>17</v>
      </c>
      <c r="D68" s="4">
        <v>550</v>
      </c>
      <c r="E68" s="10">
        <f t="shared" si="0"/>
        <v>0.41384499623777277</v>
      </c>
    </row>
    <row r="69" spans="3:5" ht="15.75" x14ac:dyDescent="0.25">
      <c r="C69" s="7" t="s">
        <v>6</v>
      </c>
      <c r="D69" s="8">
        <f>SUM(D61:D68)</f>
        <v>1329</v>
      </c>
      <c r="E69" s="9">
        <f>SUM(E61:E68)</f>
        <v>1</v>
      </c>
    </row>
    <row r="94" spans="3:5" ht="15.75" x14ac:dyDescent="0.25">
      <c r="C94" s="15" t="s">
        <v>18</v>
      </c>
      <c r="D94" s="15"/>
      <c r="E94" s="15"/>
    </row>
    <row r="95" spans="3:5" ht="15.75" x14ac:dyDescent="0.25">
      <c r="C95" s="2" t="s">
        <v>19</v>
      </c>
      <c r="D95" s="2" t="s">
        <v>20</v>
      </c>
      <c r="E95" s="2" t="s">
        <v>3</v>
      </c>
    </row>
    <row r="96" spans="3:5" ht="13.5" x14ac:dyDescent="0.2">
      <c r="C96" s="3" t="s">
        <v>21</v>
      </c>
      <c r="D96" s="4">
        <v>0</v>
      </c>
      <c r="E96" s="10">
        <f t="shared" ref="E96:E114" si="1">D96/$D$115</f>
        <v>0</v>
      </c>
    </row>
    <row r="97" spans="3:5" ht="13.5" x14ac:dyDescent="0.2">
      <c r="C97" s="3" t="s">
        <v>52</v>
      </c>
      <c r="D97" s="4">
        <v>0</v>
      </c>
      <c r="E97" s="10">
        <f t="shared" si="1"/>
        <v>0</v>
      </c>
    </row>
    <row r="98" spans="3:5" ht="13.5" x14ac:dyDescent="0.2">
      <c r="C98" s="3" t="s">
        <v>54</v>
      </c>
      <c r="D98" s="4">
        <v>0</v>
      </c>
      <c r="E98" s="10">
        <f t="shared" si="1"/>
        <v>0</v>
      </c>
    </row>
    <row r="99" spans="3:5" ht="13.5" x14ac:dyDescent="0.2">
      <c r="C99" s="3" t="s">
        <v>55</v>
      </c>
      <c r="D99" s="4">
        <v>0</v>
      </c>
      <c r="E99" s="10">
        <f t="shared" si="1"/>
        <v>0</v>
      </c>
    </row>
    <row r="100" spans="3:5" ht="13.5" x14ac:dyDescent="0.2">
      <c r="C100" s="3" t="s">
        <v>58</v>
      </c>
      <c r="D100" s="4">
        <v>0</v>
      </c>
      <c r="E100" s="10">
        <f t="shared" si="1"/>
        <v>0</v>
      </c>
    </row>
    <row r="101" spans="3:5" ht="13.5" x14ac:dyDescent="0.2">
      <c r="C101" s="3" t="s">
        <v>51</v>
      </c>
      <c r="D101" s="4">
        <v>1</v>
      </c>
      <c r="E101" s="10">
        <f t="shared" si="1"/>
        <v>8.7336244541484718E-4</v>
      </c>
    </row>
    <row r="102" spans="3:5" ht="13.5" x14ac:dyDescent="0.2">
      <c r="C102" s="3" t="s">
        <v>57</v>
      </c>
      <c r="D102" s="4">
        <v>1</v>
      </c>
      <c r="E102" s="10">
        <f t="shared" si="1"/>
        <v>8.7336244541484718E-4</v>
      </c>
    </row>
    <row r="103" spans="3:5" ht="13.5" x14ac:dyDescent="0.2">
      <c r="C103" s="3" t="s">
        <v>56</v>
      </c>
      <c r="D103" s="4">
        <v>2</v>
      </c>
      <c r="E103" s="10">
        <f t="shared" si="1"/>
        <v>1.7467248908296944E-3</v>
      </c>
    </row>
    <row r="104" spans="3:5" ht="13.5" x14ac:dyDescent="0.2">
      <c r="C104" s="3" t="s">
        <v>24</v>
      </c>
      <c r="D104" s="4">
        <v>8</v>
      </c>
      <c r="E104" s="10">
        <f t="shared" si="1"/>
        <v>6.9868995633187774E-3</v>
      </c>
    </row>
    <row r="105" spans="3:5" ht="13.5" x14ac:dyDescent="0.2">
      <c r="C105" s="3" t="s">
        <v>23</v>
      </c>
      <c r="D105" s="4">
        <v>12</v>
      </c>
      <c r="E105" s="10">
        <f t="shared" si="1"/>
        <v>1.0480349344978166E-2</v>
      </c>
    </row>
    <row r="106" spans="3:5" ht="13.5" x14ac:dyDescent="0.2">
      <c r="C106" s="3" t="s">
        <v>22</v>
      </c>
      <c r="D106" s="4">
        <v>12</v>
      </c>
      <c r="E106" s="10">
        <f t="shared" si="1"/>
        <v>1.0480349344978166E-2</v>
      </c>
    </row>
    <row r="107" spans="3:5" ht="13.5" x14ac:dyDescent="0.2">
      <c r="C107" s="3" t="s">
        <v>53</v>
      </c>
      <c r="D107" s="4">
        <v>18</v>
      </c>
      <c r="E107" s="10">
        <f t="shared" si="1"/>
        <v>1.5720524017467249E-2</v>
      </c>
    </row>
    <row r="108" spans="3:5" ht="13.5" x14ac:dyDescent="0.2">
      <c r="C108" s="3" t="s">
        <v>25</v>
      </c>
      <c r="D108" s="4">
        <v>19</v>
      </c>
      <c r="E108" s="10">
        <f t="shared" si="1"/>
        <v>1.6593886462882096E-2</v>
      </c>
    </row>
    <row r="109" spans="3:5" ht="13.5" x14ac:dyDescent="0.2">
      <c r="C109" s="3" t="s">
        <v>26</v>
      </c>
      <c r="D109" s="4">
        <v>47</v>
      </c>
      <c r="E109" s="10">
        <f t="shared" si="1"/>
        <v>4.1048034934497817E-2</v>
      </c>
    </row>
    <row r="110" spans="3:5" ht="13.5" x14ac:dyDescent="0.2">
      <c r="C110" s="3" t="s">
        <v>30</v>
      </c>
      <c r="D110" s="4">
        <v>98</v>
      </c>
      <c r="E110" s="10">
        <f t="shared" si="1"/>
        <v>8.5589519650655019E-2</v>
      </c>
    </row>
    <row r="111" spans="3:5" ht="13.5" x14ac:dyDescent="0.2">
      <c r="C111" s="3" t="s">
        <v>27</v>
      </c>
      <c r="D111" s="4">
        <v>125</v>
      </c>
      <c r="E111" s="10">
        <f t="shared" si="1"/>
        <v>0.1091703056768559</v>
      </c>
    </row>
    <row r="112" spans="3:5" ht="13.5" x14ac:dyDescent="0.2">
      <c r="C112" s="3" t="s">
        <v>28</v>
      </c>
      <c r="D112" s="4">
        <v>131</v>
      </c>
      <c r="E112" s="10">
        <f t="shared" si="1"/>
        <v>0.11441048034934498</v>
      </c>
    </row>
    <row r="113" spans="3:5" ht="13.5" x14ac:dyDescent="0.2">
      <c r="C113" s="3" t="s">
        <v>31</v>
      </c>
      <c r="D113" s="4">
        <v>219</v>
      </c>
      <c r="E113" s="10">
        <f t="shared" si="1"/>
        <v>0.19126637554585152</v>
      </c>
    </row>
    <row r="114" spans="3:5" ht="13.5" x14ac:dyDescent="0.2">
      <c r="C114" s="3" t="s">
        <v>29</v>
      </c>
      <c r="D114" s="4">
        <v>452</v>
      </c>
      <c r="E114" s="10">
        <f t="shared" si="1"/>
        <v>0.39475982532751092</v>
      </c>
    </row>
    <row r="115" spans="3:5" ht="15.75" x14ac:dyDescent="0.25">
      <c r="C115" s="7" t="s">
        <v>6</v>
      </c>
      <c r="D115" s="8">
        <f>SUM(D96:D114)</f>
        <v>1145</v>
      </c>
      <c r="E115" s="9">
        <f>SUM(E96:E114)</f>
        <v>1</v>
      </c>
    </row>
    <row r="141" spans="3:4" ht="15.75" x14ac:dyDescent="0.25">
      <c r="C141" s="15" t="s">
        <v>32</v>
      </c>
      <c r="D141" s="15"/>
    </row>
    <row r="142" spans="3:4" ht="15.75" x14ac:dyDescent="0.25">
      <c r="C142" s="2" t="s">
        <v>33</v>
      </c>
      <c r="D142" s="2" t="s">
        <v>9</v>
      </c>
    </row>
    <row r="143" spans="3:4" ht="13.5" x14ac:dyDescent="0.2">
      <c r="C143" s="11" t="s">
        <v>34</v>
      </c>
      <c r="D143" s="4">
        <v>8</v>
      </c>
    </row>
    <row r="144" spans="3:4" ht="13.5" x14ac:dyDescent="0.2">
      <c r="C144" s="11" t="s">
        <v>35</v>
      </c>
      <c r="D144" s="4">
        <v>1</v>
      </c>
    </row>
    <row r="145" spans="3:4" ht="13.5" x14ac:dyDescent="0.2">
      <c r="C145" s="11" t="s">
        <v>36</v>
      </c>
      <c r="D145" s="4">
        <v>6</v>
      </c>
    </row>
    <row r="146" spans="3:4" ht="13.5" x14ac:dyDescent="0.2">
      <c r="C146" s="12" t="s">
        <v>37</v>
      </c>
      <c r="D146" s="4">
        <v>1</v>
      </c>
    </row>
    <row r="147" spans="3:4" ht="15.75" x14ac:dyDescent="0.25">
      <c r="C147" s="7" t="s">
        <v>6</v>
      </c>
      <c r="D147" s="8">
        <f>SUM(D143:D146)</f>
        <v>16</v>
      </c>
    </row>
    <row r="175" spans="3:4" ht="15.75" x14ac:dyDescent="0.25">
      <c r="C175" s="15" t="s">
        <v>38</v>
      </c>
      <c r="D175" s="15"/>
    </row>
    <row r="176" spans="3:4" ht="15.75" x14ac:dyDescent="0.25">
      <c r="C176" s="2" t="s">
        <v>33</v>
      </c>
      <c r="D176" s="2" t="s">
        <v>9</v>
      </c>
    </row>
    <row r="177" spans="3:4" ht="13.5" x14ac:dyDescent="0.2">
      <c r="C177" s="11" t="s">
        <v>34</v>
      </c>
      <c r="D177" s="4">
        <v>2</v>
      </c>
    </row>
    <row r="178" spans="3:4" ht="13.5" x14ac:dyDescent="0.2">
      <c r="C178" s="11" t="s">
        <v>35</v>
      </c>
      <c r="D178" s="4">
        <v>0</v>
      </c>
    </row>
    <row r="179" spans="3:4" ht="13.5" x14ac:dyDescent="0.2">
      <c r="C179" s="11" t="s">
        <v>36</v>
      </c>
      <c r="D179" s="4">
        <v>1</v>
      </c>
    </row>
    <row r="180" spans="3:4" ht="13.5" x14ac:dyDescent="0.2">
      <c r="C180" s="12" t="s">
        <v>37</v>
      </c>
      <c r="D180" s="4">
        <v>1</v>
      </c>
    </row>
    <row r="181" spans="3:4" ht="15.75" x14ac:dyDescent="0.25">
      <c r="C181" s="7" t="s">
        <v>6</v>
      </c>
      <c r="D181" s="8">
        <f>SUM(D177:D180)</f>
        <v>4</v>
      </c>
    </row>
    <row r="210" spans="3:4" ht="15.75" x14ac:dyDescent="0.25">
      <c r="C210" s="15" t="s">
        <v>39</v>
      </c>
      <c r="D210" s="15"/>
    </row>
    <row r="211" spans="3:4" ht="15.75" x14ac:dyDescent="0.25">
      <c r="C211" s="2" t="s">
        <v>33</v>
      </c>
      <c r="D211" s="2" t="s">
        <v>9</v>
      </c>
    </row>
    <row r="212" spans="3:4" ht="13.5" x14ac:dyDescent="0.2">
      <c r="C212" s="11" t="s">
        <v>34</v>
      </c>
      <c r="D212" s="4">
        <v>102</v>
      </c>
    </row>
    <row r="213" spans="3:4" ht="13.5" x14ac:dyDescent="0.2">
      <c r="C213" s="11" t="s">
        <v>35</v>
      </c>
      <c r="D213" s="4">
        <v>1</v>
      </c>
    </row>
    <row r="214" spans="3:4" ht="13.5" x14ac:dyDescent="0.2">
      <c r="C214" s="11" t="s">
        <v>36</v>
      </c>
      <c r="D214" s="4">
        <v>25</v>
      </c>
    </row>
    <row r="215" spans="3:4" ht="13.5" x14ac:dyDescent="0.2">
      <c r="C215" s="12" t="s">
        <v>37</v>
      </c>
      <c r="D215" s="4">
        <v>60</v>
      </c>
    </row>
    <row r="216" spans="3:4" ht="15.75" x14ac:dyDescent="0.25">
      <c r="C216" s="7" t="s">
        <v>6</v>
      </c>
      <c r="D216" s="8">
        <f>SUM(D212:D215)</f>
        <v>188</v>
      </c>
    </row>
    <row r="247" spans="3:4" ht="15.75" x14ac:dyDescent="0.25">
      <c r="C247" s="15" t="s">
        <v>40</v>
      </c>
      <c r="D247" s="15"/>
    </row>
    <row r="248" spans="3:4" ht="15.75" x14ac:dyDescent="0.25">
      <c r="C248" s="2" t="s">
        <v>33</v>
      </c>
      <c r="D248" s="2" t="s">
        <v>9</v>
      </c>
    </row>
    <row r="249" spans="3:4" ht="13.5" x14ac:dyDescent="0.2">
      <c r="C249" s="11" t="s">
        <v>34</v>
      </c>
      <c r="D249" s="4">
        <v>90</v>
      </c>
    </row>
    <row r="250" spans="3:4" ht="13.5" x14ac:dyDescent="0.2">
      <c r="C250" s="11" t="s">
        <v>35</v>
      </c>
      <c r="D250" s="4">
        <v>16</v>
      </c>
    </row>
    <row r="251" spans="3:4" ht="13.5" x14ac:dyDescent="0.2">
      <c r="C251" s="11" t="s">
        <v>36</v>
      </c>
      <c r="D251" s="4">
        <v>95</v>
      </c>
    </row>
    <row r="252" spans="3:4" ht="13.5" x14ac:dyDescent="0.2">
      <c r="C252" s="12" t="s">
        <v>37</v>
      </c>
      <c r="D252" s="4">
        <v>104</v>
      </c>
    </row>
    <row r="253" spans="3:4" ht="15.75" x14ac:dyDescent="0.25">
      <c r="C253" s="7" t="s">
        <v>6</v>
      </c>
      <c r="D253" s="8">
        <f>SUM(D249:D252)</f>
        <v>305</v>
      </c>
    </row>
    <row r="282" spans="3:4" ht="15.75" x14ac:dyDescent="0.25">
      <c r="C282" s="15" t="s">
        <v>41</v>
      </c>
      <c r="D282" s="15"/>
    </row>
    <row r="283" spans="3:4" ht="15.75" x14ac:dyDescent="0.25">
      <c r="C283" s="2" t="s">
        <v>33</v>
      </c>
      <c r="D283" s="2" t="s">
        <v>9</v>
      </c>
    </row>
    <row r="284" spans="3:4" ht="13.5" x14ac:dyDescent="0.2">
      <c r="C284" s="11" t="s">
        <v>34</v>
      </c>
      <c r="D284" s="4">
        <v>89</v>
      </c>
    </row>
    <row r="285" spans="3:4" ht="13.5" x14ac:dyDescent="0.2">
      <c r="C285" s="11" t="s">
        <v>35</v>
      </c>
      <c r="D285" s="4">
        <v>1</v>
      </c>
    </row>
    <row r="286" spans="3:4" ht="13.5" x14ac:dyDescent="0.2">
      <c r="C286" s="11" t="s">
        <v>36</v>
      </c>
      <c r="D286" s="4">
        <v>28</v>
      </c>
    </row>
    <row r="287" spans="3:4" ht="13.5" x14ac:dyDescent="0.2">
      <c r="C287" s="12" t="s">
        <v>37</v>
      </c>
      <c r="D287" s="4">
        <v>48</v>
      </c>
    </row>
    <row r="288" spans="3:4" ht="15.75" x14ac:dyDescent="0.25">
      <c r="C288" s="7" t="s">
        <v>6</v>
      </c>
      <c r="D288" s="8">
        <f>SUM(D284:D287)</f>
        <v>166</v>
      </c>
    </row>
    <row r="317" spans="3:4" ht="15.75" x14ac:dyDescent="0.25">
      <c r="C317" s="15" t="s">
        <v>42</v>
      </c>
      <c r="D317" s="15"/>
    </row>
    <row r="318" spans="3:4" ht="15.75" x14ac:dyDescent="0.25">
      <c r="C318" s="2" t="s">
        <v>33</v>
      </c>
      <c r="D318" s="2" t="s">
        <v>9</v>
      </c>
    </row>
    <row r="319" spans="3:4" ht="13.5" x14ac:dyDescent="0.2">
      <c r="C319" s="11" t="s">
        <v>34</v>
      </c>
      <c r="D319" s="4">
        <v>33</v>
      </c>
    </row>
    <row r="320" spans="3:4" ht="13.5" x14ac:dyDescent="0.2">
      <c r="C320" s="11" t="s">
        <v>35</v>
      </c>
      <c r="D320" s="4">
        <v>0</v>
      </c>
    </row>
    <row r="321" spans="3:4" ht="13.5" x14ac:dyDescent="0.2">
      <c r="C321" s="11" t="s">
        <v>36</v>
      </c>
      <c r="D321" s="4">
        <v>0</v>
      </c>
    </row>
    <row r="322" spans="3:4" ht="13.5" x14ac:dyDescent="0.2">
      <c r="C322" s="12" t="s">
        <v>37</v>
      </c>
      <c r="D322" s="4">
        <v>2</v>
      </c>
    </row>
    <row r="323" spans="3:4" ht="15.75" x14ac:dyDescent="0.25">
      <c r="C323" s="7" t="s">
        <v>6</v>
      </c>
      <c r="D323" s="8">
        <f>SUM(D319:D322)</f>
        <v>35</v>
      </c>
    </row>
    <row r="353" spans="3:5" ht="15.75" x14ac:dyDescent="0.25">
      <c r="C353" s="14" t="s">
        <v>43</v>
      </c>
      <c r="D353" s="14"/>
      <c r="E353" s="14"/>
    </row>
    <row r="354" spans="3:5" ht="15.75" x14ac:dyDescent="0.25">
      <c r="C354" s="2" t="s">
        <v>44</v>
      </c>
      <c r="D354" s="2" t="s">
        <v>45</v>
      </c>
      <c r="E354" s="2" t="s">
        <v>3</v>
      </c>
    </row>
    <row r="355" spans="3:5" ht="13.5" x14ac:dyDescent="0.2">
      <c r="C355" s="11" t="s">
        <v>46</v>
      </c>
      <c r="D355" s="4">
        <v>18</v>
      </c>
      <c r="E355" s="5">
        <f>D355/$D$358</f>
        <v>0.41860465116279072</v>
      </c>
    </row>
    <row r="356" spans="3:5" ht="13.5" x14ac:dyDescent="0.2">
      <c r="C356" s="11" t="s">
        <v>47</v>
      </c>
      <c r="D356" s="4">
        <v>0</v>
      </c>
      <c r="E356" s="5">
        <f t="shared" ref="E356:E357" si="2">D356/$D$358</f>
        <v>0</v>
      </c>
    </row>
    <row r="357" spans="3:5" ht="13.5" x14ac:dyDescent="0.2">
      <c r="C357" s="11" t="s">
        <v>48</v>
      </c>
      <c r="D357" s="4">
        <v>25</v>
      </c>
      <c r="E357" s="5">
        <f t="shared" si="2"/>
        <v>0.58139534883720934</v>
      </c>
    </row>
    <row r="358" spans="3:5" ht="15.75" x14ac:dyDescent="0.25">
      <c r="C358" s="7" t="s">
        <v>6</v>
      </c>
      <c r="D358" s="8">
        <f>SUM(D355:D357)</f>
        <v>43</v>
      </c>
      <c r="E358" s="9">
        <f>SUM(E355:E357)</f>
        <v>1</v>
      </c>
    </row>
    <row r="392" spans="3:5" ht="15.75" x14ac:dyDescent="0.25">
      <c r="C392" s="14" t="s">
        <v>59</v>
      </c>
      <c r="D392" s="14"/>
      <c r="E392" s="14"/>
    </row>
    <row r="393" spans="3:5" ht="15.75" x14ac:dyDescent="0.25">
      <c r="C393" s="2"/>
      <c r="D393" s="2" t="s">
        <v>9</v>
      </c>
      <c r="E393" s="2" t="s">
        <v>3</v>
      </c>
    </row>
    <row r="394" spans="3:5" ht="13.5" x14ac:dyDescent="0.2">
      <c r="C394" s="11" t="s">
        <v>49</v>
      </c>
      <c r="D394" s="4">
        <v>567</v>
      </c>
      <c r="E394" s="5">
        <f>D394/$D$396</f>
        <v>0.26872037914691943</v>
      </c>
    </row>
    <row r="395" spans="3:5" ht="13.5" x14ac:dyDescent="0.2">
      <c r="C395" s="11" t="s">
        <v>50</v>
      </c>
      <c r="D395" s="4">
        <v>1543</v>
      </c>
      <c r="E395" s="5">
        <f>D395/$D$396</f>
        <v>0.73127962085308051</v>
      </c>
    </row>
    <row r="396" spans="3:5" ht="15.75" x14ac:dyDescent="0.25">
      <c r="C396" s="7" t="s">
        <v>6</v>
      </c>
      <c r="D396" s="8">
        <f>SUM(D394:D395)</f>
        <v>2110</v>
      </c>
      <c r="E396" s="9">
        <f>SUM(E394:E395)</f>
        <v>1</v>
      </c>
    </row>
    <row r="426" spans="3:5" ht="15.75" x14ac:dyDescent="0.25">
      <c r="C426" s="14" t="s">
        <v>60</v>
      </c>
      <c r="D426" s="14"/>
      <c r="E426" s="14"/>
    </row>
    <row r="427" spans="3:5" ht="15.75" x14ac:dyDescent="0.25">
      <c r="C427" s="2"/>
      <c r="D427" s="2" t="s">
        <v>9</v>
      </c>
      <c r="E427" s="2" t="s">
        <v>3</v>
      </c>
    </row>
    <row r="428" spans="3:5" ht="13.5" x14ac:dyDescent="0.2">
      <c r="C428" s="11" t="s">
        <v>49</v>
      </c>
      <c r="D428" s="4">
        <v>619</v>
      </c>
      <c r="E428" s="5">
        <f>D428/$D$430</f>
        <v>0.3537142857142857</v>
      </c>
    </row>
    <row r="429" spans="3:5" ht="13.5" x14ac:dyDescent="0.2">
      <c r="C429" s="11" t="s">
        <v>50</v>
      </c>
      <c r="D429" s="4">
        <v>1131</v>
      </c>
      <c r="E429" s="5">
        <f>D429/$D$430</f>
        <v>0.64628571428571424</v>
      </c>
    </row>
    <row r="430" spans="3:5" ht="15.75" x14ac:dyDescent="0.25">
      <c r="C430" s="7" t="s">
        <v>6</v>
      </c>
      <c r="D430" s="8">
        <f>SUM(D428:D429)</f>
        <v>1750</v>
      </c>
      <c r="E430" s="9">
        <f>SUM(E428:E429)</f>
        <v>1</v>
      </c>
    </row>
  </sheetData>
  <sortState ref="C96:E114">
    <sortCondition ref="E96:E114"/>
  </sortState>
  <mergeCells count="12">
    <mergeCell ref="C426:E426"/>
    <mergeCell ref="C210:D210"/>
    <mergeCell ref="C22:E22"/>
    <mergeCell ref="C59:E59"/>
    <mergeCell ref="C94:E94"/>
    <mergeCell ref="C141:D141"/>
    <mergeCell ref="C175:D175"/>
    <mergeCell ref="C247:D247"/>
    <mergeCell ref="C282:D282"/>
    <mergeCell ref="C317:D317"/>
    <mergeCell ref="C353:E353"/>
    <mergeCell ref="C392:E39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2023-01-13T20:38:22Z</dcterms:created>
  <dcterms:modified xsi:type="dcterms:W3CDTF">2025-03-25T18:53:35Z</dcterms:modified>
</cp:coreProperties>
</file>