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3" i="1" l="1"/>
  <c r="E73" i="1"/>
  <c r="F64" i="1" s="1"/>
  <c r="E321" i="1"/>
  <c r="E401" i="1"/>
  <c r="E242" i="1"/>
  <c r="E521" i="1"/>
  <c r="F520" i="1" s="1"/>
  <c r="E574" i="1"/>
  <c r="E361" i="1"/>
  <c r="E169" i="1"/>
  <c r="E205" i="1"/>
  <c r="E28" i="1"/>
  <c r="F27" i="1" s="1"/>
  <c r="E557" i="1"/>
  <c r="F555" i="1" s="1"/>
  <c r="E484" i="1"/>
  <c r="F483" i="1" s="1"/>
  <c r="E127" i="1"/>
  <c r="F125" i="1" s="1"/>
  <c r="E439" i="1"/>
  <c r="F437" i="1" s="1"/>
  <c r="F71" i="1" l="1"/>
  <c r="F67" i="1"/>
  <c r="F70" i="1"/>
  <c r="F482" i="1"/>
  <c r="F484" i="1" s="1"/>
  <c r="F66" i="1"/>
  <c r="F68" i="1"/>
  <c r="F65" i="1"/>
  <c r="F69" i="1"/>
  <c r="F72" i="1"/>
  <c r="F519" i="1"/>
  <c r="F521" i="1" s="1"/>
  <c r="F574" i="1"/>
  <c r="F556" i="1"/>
  <c r="F557" i="1" s="1"/>
  <c r="F436" i="1"/>
  <c r="F26" i="1"/>
  <c r="F28" i="1" s="1"/>
  <c r="F438" i="1"/>
  <c r="F120" i="1"/>
  <c r="F122" i="1"/>
  <c r="F108" i="1"/>
  <c r="F111" i="1"/>
  <c r="F124" i="1"/>
  <c r="F113" i="1"/>
  <c r="F121" i="1"/>
  <c r="F115" i="1"/>
  <c r="F126" i="1"/>
  <c r="F116" i="1"/>
  <c r="F117" i="1"/>
  <c r="F114" i="1"/>
  <c r="F110" i="1"/>
  <c r="F119" i="1"/>
  <c r="F109" i="1"/>
  <c r="F123" i="1"/>
  <c r="F118" i="1"/>
  <c r="F107" i="1"/>
  <c r="F112" i="1"/>
  <c r="F73" i="1" l="1"/>
  <c r="F439" i="1"/>
  <c r="F127" i="1"/>
</calcChain>
</file>

<file path=xl/sharedStrings.xml><?xml version="1.0" encoding="utf-8"?>
<sst xmlns="http://schemas.openxmlformats.org/spreadsheetml/2006/main" count="134" uniqueCount="64">
  <si>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</si>
  <si>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</si>
  <si>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</si>
  <si>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</si>
  <si>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</si>
  <si>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</si>
  <si>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</si>
  <si>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</si>
  <si>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</si>
  <si>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</si>
  <si>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</si>
  <si>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</si>
  <si>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</si>
  <si>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</si>
  <si>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</si>
  <si>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</si>
  <si>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</si>
  <si>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</si>
  <si>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</si>
  <si>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</si>
  <si>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</si>
  <si>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</si>
  <si>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</si>
  <si>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</si>
  <si>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</si>
  <si>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</si>
  <si>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</si>
  <si>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</si>
  <si>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</si>
  <si>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</si>
  <si>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 xml:space="preserve"> Audiencias Preliminares Presenciales Conocidas y Suspendidas</t>
  </si>
  <si>
    <t>Conocidas</t>
  </si>
  <si>
    <t>Suspendidas</t>
  </si>
  <si>
    <t>Audiencias de Fondo Presenciales Conocidas y Suspendidas</t>
  </si>
  <si>
    <t>Cantidad de Audiencias Preliminares Virtuales Conocidas y Suspendidas</t>
  </si>
  <si>
    <t>Cantidad de Audiencias de Fondo Virtuales Conocidas y 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</si>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</sst>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ORD'!$D$26:$D$27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ORD'!$F$26:$F$27</c:f>
              <c:numCache>
                <c:formatCode>0%</c:formatCode>
                <c:ptCount val="2"/>
                <c:pt idx="0">
                  <c:v>0.93975429545752631</c:v>
                </c:pt>
                <c:pt idx="1">
                  <c:v>6.024570454247366E-2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ORD'!$E$26:$E$27</c15:f>
                <c15:dlblRangeCache>
                  <c:ptCount val="2"/>
                  <c:pt idx="0">
                    <c:v>21,495</c:v>
                  </c:pt>
                  <c:pt idx="1">
                    <c:v>1,378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ORD'!$D$397:$D$400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ORD'!$E$397:$E$400</c:f>
              <c:numCache>
                <c:formatCode>#,##0</c:formatCode>
                <c:ptCount val="4"/>
                <c:pt idx="0">
                  <c:v>677</c:v>
                </c:pt>
                <c:pt idx="1">
                  <c:v>5</c:v>
                </c:pt>
                <c:pt idx="2">
                  <c:v>37</c:v>
                </c:pt>
                <c:pt idx="3">
                  <c:v>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781464352"/>
        <c:axId val="-781469248"/>
      </c:barChart>
      <c:catAx>
        <c:axId val="-7814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81469248"/>
        <c:crosses val="autoZero"/>
        <c:auto val="1"/>
        <c:lblAlgn val="ctr"/>
        <c:lblOffset val="100"/>
        <c:noMultiLvlLbl val="0"/>
      </c:catAx>
      <c:valAx>
        <c:axId val="-781469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78146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475503540118142E-2"/>
                  <c:y val="-8.8211644033623693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ORD'!$D$436:$D$438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ORD'!$F$436:$F$438</c:f>
              <c:numCache>
                <c:formatCode>0%</c:formatCode>
                <c:ptCount val="3"/>
                <c:pt idx="0">
                  <c:v>0.20727272727272728</c:v>
                </c:pt>
                <c:pt idx="1">
                  <c:v>7.636363636363637E-2</c:v>
                </c:pt>
                <c:pt idx="2">
                  <c:v>0.71636363636363631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ORD'!$E$436:$E$438</c15:f>
                <c15:dlblRangeCache>
                  <c:ptCount val="3"/>
                  <c:pt idx="0">
                    <c:v>57</c:v>
                  </c:pt>
                  <c:pt idx="1">
                    <c:v>21</c:v>
                  </c:pt>
                  <c:pt idx="2">
                    <c:v>197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ORD'!$D$482:$D$483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ORD'!$F$482:$F$483</c:f>
              <c:numCache>
                <c:formatCode>0%</c:formatCode>
                <c:ptCount val="2"/>
                <c:pt idx="0">
                  <c:v>0.25362761994774002</c:v>
                </c:pt>
                <c:pt idx="1">
                  <c:v>0.74637238005225992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ORD'!$E$482:$E$483</c15:f>
                <c15:dlblRangeCache>
                  <c:ptCount val="2"/>
                  <c:pt idx="0">
                    <c:v>9,124</c:v>
                  </c:pt>
                  <c:pt idx="1">
                    <c:v>26,850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81462176"/>
        <c:axId val="-969189344"/>
      </c:barChart>
      <c:catAx>
        <c:axId val="-78146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969189344"/>
        <c:crosses val="autoZero"/>
        <c:auto val="1"/>
        <c:lblAlgn val="ctr"/>
        <c:lblOffset val="100"/>
        <c:noMultiLvlLbl val="0"/>
      </c:catAx>
      <c:valAx>
        <c:axId val="-9691893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8146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ORD'!$D$519:$D$520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ORD'!$F$519:$F$520</c:f>
              <c:numCache>
                <c:formatCode>0%</c:formatCode>
                <c:ptCount val="2"/>
                <c:pt idx="0">
                  <c:v>0.30723638869745001</c:v>
                </c:pt>
                <c:pt idx="1">
                  <c:v>0.69276361130254993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ORD'!$E$519:$E$520</c15:f>
                <c15:dlblRangeCache>
                  <c:ptCount val="2"/>
                  <c:pt idx="0">
                    <c:v>11,145</c:v>
                  </c:pt>
                  <c:pt idx="1">
                    <c:v>25,130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30682464"/>
        <c:axId val="-730696064"/>
      </c:barChart>
      <c:catAx>
        <c:axId val="-7306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30696064"/>
        <c:crosses val="autoZero"/>
        <c:auto val="1"/>
        <c:lblAlgn val="ctr"/>
        <c:lblOffset val="100"/>
        <c:noMultiLvlLbl val="0"/>
      </c:catAx>
      <c:valAx>
        <c:axId val="-7306960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3068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6104078445862956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FBCC268-F8D4-45FB-B3F0-25A9053816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E4F4CB7-4B7F-4E8F-A936-A2A3D624097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5683C5-4F09-4193-8B80-516D94A303F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E8260E7-817A-41EA-87A8-1CE5EC16BA1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817E61A-87FD-47E6-B6F7-74E387D269A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08BBF85-D6E7-46E2-ADD4-36F45C6B11B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E2F84A-CA23-453B-8A0E-6A56D7B7B4D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AA25876-DA13-4D04-8FBC-C6127C67F54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CF4CE24-ED1E-4AE9-9D07-F3EAD421F89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54229A5-D1EB-4FDC-8567-0406FD617C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BFA6E86-DE68-4AC0-AB15-B6EBE16903B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1E0F97B-86F9-47F9-BC47-C91EFD92F46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8E7A83-B516-443B-AD89-C84F106AC2E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86E6A7E-6CC6-475E-95D7-D99BD979986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BADF663-AD37-4B82-B141-A566E232616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C358126-1491-45D5-A088-7F833481CAA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C52D2DB-27C0-40CA-9243-AEC73D704B9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727CE2C-F454-42CC-86A7-4EA1DB6456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ORD'!$D$64:$D$72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ORD'!$F$64:$F$72</c:f>
              <c:numCache>
                <c:formatCode>0.00%</c:formatCode>
                <c:ptCount val="9"/>
                <c:pt idx="0">
                  <c:v>9.7046157578698368E-4</c:v>
                </c:pt>
                <c:pt idx="1">
                  <c:v>1.395038515193789E-3</c:v>
                </c:pt>
                <c:pt idx="2">
                  <c:v>3.9425001516346213E-3</c:v>
                </c:pt>
                <c:pt idx="3">
                  <c:v>9.2800388184630309E-3</c:v>
                </c:pt>
                <c:pt idx="4">
                  <c:v>6.7507733365682054E-2</c:v>
                </c:pt>
                <c:pt idx="5">
                  <c:v>9.1829926608843329E-2</c:v>
                </c:pt>
                <c:pt idx="6">
                  <c:v>0.22108327773397221</c:v>
                </c:pt>
                <c:pt idx="7">
                  <c:v>0.24698247103778734</c:v>
                </c:pt>
                <c:pt idx="8">
                  <c:v>0.35700855219263661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ORD'!$E$64:$E$72</c15:f>
                <c15:dlblRangeCache>
                  <c:ptCount val="9"/>
                  <c:pt idx="0">
                    <c:v>16</c:v>
                  </c:pt>
                  <c:pt idx="1">
                    <c:v>23</c:v>
                  </c:pt>
                  <c:pt idx="2">
                    <c:v>65</c:v>
                  </c:pt>
                  <c:pt idx="3">
                    <c:v>153</c:v>
                  </c:pt>
                  <c:pt idx="4">
                    <c:v>1,113</c:v>
                  </c:pt>
                  <c:pt idx="5">
                    <c:v>1,514</c:v>
                  </c:pt>
                  <c:pt idx="6">
                    <c:v>3,645</c:v>
                  </c:pt>
                  <c:pt idx="7">
                    <c:v>4,072</c:v>
                  </c:pt>
                  <c:pt idx="8">
                    <c:v>5,886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48394928"/>
        <c:axId val="-748397648"/>
      </c:barChart>
      <c:catAx>
        <c:axId val="-74839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397648"/>
        <c:crosses val="autoZero"/>
        <c:auto val="1"/>
        <c:lblAlgn val="ctr"/>
        <c:lblOffset val="100"/>
        <c:noMultiLvlLbl val="0"/>
      </c:catAx>
      <c:valAx>
        <c:axId val="-7483976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74839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DC38C18-D345-4923-859F-6F648D4563D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712BC62-9FED-4C80-84A2-E312D82E483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8D5A6D0-2F91-4069-A4A5-692CAF711F2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6B2C66F-B1A9-4B22-861E-F13A802E885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502DAEF-BED7-4D75-AFAB-15E4266FB0F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236D20A-D3E4-4C24-B65F-0929B805ABD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DE69AD7-CC62-4B50-9088-1A122408A66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CE1528E-8B63-4A41-9404-367D1570DAD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EE0F473-29FD-4072-80F0-97AD0D43A6B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0D0F7D9-E309-4638-80D4-8113EC44820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C1B8D88-0FCC-4E41-8A2F-68673BC6262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286359C-92F5-4A12-B005-A123B67E519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F5D40CB-2514-432F-A0B5-2761BEB352F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E09F6A9-6D4F-4553-9E79-873191A3ED2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2C746DF-71C9-4DE2-9D11-2FE4B0EB66E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673F2C4-CBBC-4AE6-A4EB-929E415020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DB76965-CE72-4420-A201-6C88E1AB705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C317404-ADA1-4792-A6CB-D18BC235C04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8C03A41-8A0D-466B-B82A-659BEB36AD2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7375501-30E2-4346-8496-3A1970A4972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1FE7E47-8233-4D07-843D-BDCEB791EA3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0582D2A-65E0-42EE-896B-3C3D80CAAC5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A5846DC-63D6-4E44-8006-30C99CFE3BF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FE9FB5A-81A3-4CF6-B4AD-73D6FB3D14B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3A8046F-CBD8-432C-9DE9-F180F21357E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AB90BFE-A3AB-4B61-88B2-CDD90B53E7E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1DCAB61-D960-41B8-ACE5-65B0F341078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20C5CA9-20D0-4D74-A322-F8296549278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BFD832C-D33E-47BA-9EF8-F098E77D673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BA5DC34-AC49-4862-B7CC-18A895C05D1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C66A4D4-4417-4334-8D29-1CD8801061C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BF9F85B-39CB-4D94-9D63-B77B1EF2F93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1119599-3546-485E-8FA1-7BBB6373391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395783E-A47C-4D84-814E-87019D548DE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ORD'!$D$110:$D$126</c:f>
              <c:strCache>
                <c:ptCount val="17"/>
                <c:pt idx="0">
                  <c:v>Cumplimiento Especial de la Pena Definitivo</c:v>
                </c:pt>
                <c:pt idx="1">
                  <c:v>Sustitución Total de Multa por Prisión</c:v>
                </c:pt>
                <c:pt idx="2">
                  <c:v>Fallecimiento</c:v>
                </c:pt>
                <c:pt idx="3">
                  <c:v>Perdón Judicial (Con Pena Eximida) </c:v>
                </c:pt>
                <c:pt idx="4">
                  <c:v>Traslados Otorgados Fuera de la Jurisdicción</c:v>
                </c:pt>
                <c:pt idx="5">
                  <c:v>Libertad Condicional Definitiva</c:v>
                </c:pt>
                <c:pt idx="6">
                  <c:v>Criterio de Oportunidad</c:v>
                </c:pt>
                <c:pt idx="7">
                  <c:v>Prescripción</c:v>
                </c:pt>
                <c:pt idx="8">
                  <c:v>Declinatoria al Tribunal de Adolescentes</c:v>
                </c:pt>
                <c:pt idx="9">
                  <c:v>Sustitución de la Multa Definitiva</c:v>
                </c:pt>
                <c:pt idx="10">
                  <c:v>Nulidad del Procedimiento</c:v>
                </c:pt>
                <c:pt idx="11">
                  <c:v>Condena Mínima (Pena Cumplida) </c:v>
                </c:pt>
                <c:pt idx="12">
                  <c:v>Agilización de Libertad</c:v>
                </c:pt>
                <c:pt idx="13">
                  <c:v>Archivo Definitivo</c:v>
                </c:pt>
                <c:pt idx="14">
                  <c:v>Auto de No Ha Lugar</c:v>
                </c:pt>
                <c:pt idx="15">
                  <c:v>Descargo </c:v>
                </c:pt>
                <c:pt idx="16">
                  <c:v>Extinción</c:v>
                </c:pt>
              </c:strCache>
            </c:strRef>
          </c:cat>
          <c:val>
            <c:numRef>
              <c:f>'Estadísticas ORD'!$F$110:$F$126</c:f>
              <c:numCache>
                <c:formatCode>0.00%</c:formatCode>
                <c:ptCount val="17"/>
                <c:pt idx="0">
                  <c:v>7.7197722667181324E-4</c:v>
                </c:pt>
                <c:pt idx="1">
                  <c:v>1.1579658400077198E-3</c:v>
                </c:pt>
                <c:pt idx="2">
                  <c:v>3.2809032133552058E-3</c:v>
                </c:pt>
                <c:pt idx="3">
                  <c:v>3.3774003666891825E-3</c:v>
                </c:pt>
                <c:pt idx="4">
                  <c:v>3.8598861333590659E-3</c:v>
                </c:pt>
                <c:pt idx="5">
                  <c:v>4.2458747466949725E-3</c:v>
                </c:pt>
                <c:pt idx="6">
                  <c:v>5.5003377400366692E-3</c:v>
                </c:pt>
                <c:pt idx="7">
                  <c:v>6.465309273376435E-3</c:v>
                </c:pt>
                <c:pt idx="8">
                  <c:v>7.5267779600501784E-3</c:v>
                </c:pt>
                <c:pt idx="9">
                  <c:v>7.8162694200521084E-3</c:v>
                </c:pt>
                <c:pt idx="10">
                  <c:v>8.5882466467239217E-3</c:v>
                </c:pt>
                <c:pt idx="11">
                  <c:v>1.756248190678375E-2</c:v>
                </c:pt>
                <c:pt idx="12">
                  <c:v>5.0950496960339667E-2</c:v>
                </c:pt>
                <c:pt idx="13">
                  <c:v>0.14571070153430474</c:v>
                </c:pt>
                <c:pt idx="14">
                  <c:v>0.21248673164141657</c:v>
                </c:pt>
                <c:pt idx="15">
                  <c:v>0.23043520216153623</c:v>
                </c:pt>
                <c:pt idx="16">
                  <c:v>0.29026343722860176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ORD'!$E$110:$E$126</c15:f>
                <c15:dlblRangeCache>
                  <c:ptCount val="17"/>
                  <c:pt idx="0">
                    <c:v>8</c:v>
                  </c:pt>
                  <c:pt idx="1">
                    <c:v>12</c:v>
                  </c:pt>
                  <c:pt idx="2">
                    <c:v>34</c:v>
                  </c:pt>
                  <c:pt idx="3">
                    <c:v>35</c:v>
                  </c:pt>
                  <c:pt idx="4">
                    <c:v>40</c:v>
                  </c:pt>
                  <c:pt idx="5">
                    <c:v>44</c:v>
                  </c:pt>
                  <c:pt idx="6">
                    <c:v>57</c:v>
                  </c:pt>
                  <c:pt idx="7">
                    <c:v>67</c:v>
                  </c:pt>
                  <c:pt idx="8">
                    <c:v>78</c:v>
                  </c:pt>
                  <c:pt idx="9">
                    <c:v>81</c:v>
                  </c:pt>
                  <c:pt idx="10">
                    <c:v>89</c:v>
                  </c:pt>
                  <c:pt idx="11">
                    <c:v>182</c:v>
                  </c:pt>
                  <c:pt idx="12">
                    <c:v>528</c:v>
                  </c:pt>
                  <c:pt idx="13">
                    <c:v>1,510</c:v>
                  </c:pt>
                  <c:pt idx="14">
                    <c:v>2,202</c:v>
                  </c:pt>
                  <c:pt idx="15">
                    <c:v>2,388</c:v>
                  </c:pt>
                  <c:pt idx="16">
                    <c:v>3,008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48403088"/>
        <c:axId val="-748402544"/>
      </c:barChart>
      <c:catAx>
        <c:axId val="-74840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402544"/>
        <c:crosses val="autoZero"/>
        <c:auto val="1"/>
        <c:lblAlgn val="ctr"/>
        <c:lblOffset val="100"/>
        <c:noMultiLvlLbl val="0"/>
      </c:catAx>
      <c:valAx>
        <c:axId val="-74840254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7484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ORD'!$D$165:$D$168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ORD'!$E$165:$E$168</c:f>
              <c:numCache>
                <c:formatCode>#,##0</c:formatCode>
                <c:ptCount val="4"/>
                <c:pt idx="0">
                  <c:v>480</c:v>
                </c:pt>
                <c:pt idx="1">
                  <c:v>35</c:v>
                </c:pt>
                <c:pt idx="2">
                  <c:v>130</c:v>
                </c:pt>
                <c:pt idx="3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48399824"/>
        <c:axId val="-748393840"/>
      </c:barChart>
      <c:catAx>
        <c:axId val="-74839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393840"/>
        <c:crosses val="autoZero"/>
        <c:auto val="1"/>
        <c:lblAlgn val="ctr"/>
        <c:lblOffset val="100"/>
        <c:noMultiLvlLbl val="0"/>
      </c:catAx>
      <c:valAx>
        <c:axId val="-748393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74839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ORD'!$D$201:$D$204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ORD'!$E$201:$E$204</c:f>
              <c:numCache>
                <c:formatCode>#,##0</c:formatCode>
                <c:ptCount val="4"/>
                <c:pt idx="0">
                  <c:v>152</c:v>
                </c:pt>
                <c:pt idx="1">
                  <c:v>16</c:v>
                </c:pt>
                <c:pt idx="2">
                  <c:v>41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48397104"/>
        <c:axId val="-748390576"/>
      </c:barChart>
      <c:catAx>
        <c:axId val="-74839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390576"/>
        <c:crosses val="autoZero"/>
        <c:auto val="1"/>
        <c:lblAlgn val="ctr"/>
        <c:lblOffset val="100"/>
        <c:noMultiLvlLbl val="0"/>
      </c:catAx>
      <c:valAx>
        <c:axId val="-7483905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74839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ORD'!$D$238:$D$241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ORD'!$E$238:$E$241</c:f>
              <c:numCache>
                <c:formatCode>#,##0</c:formatCode>
                <c:ptCount val="4"/>
                <c:pt idx="0">
                  <c:v>1664</c:v>
                </c:pt>
                <c:pt idx="1">
                  <c:v>14</c:v>
                </c:pt>
                <c:pt idx="2">
                  <c:v>414</c:v>
                </c:pt>
                <c:pt idx="3">
                  <c:v>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48405264"/>
        <c:axId val="-748404720"/>
      </c:barChart>
      <c:catAx>
        <c:axId val="-74840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404720"/>
        <c:crosses val="autoZero"/>
        <c:auto val="1"/>
        <c:lblAlgn val="ctr"/>
        <c:lblOffset val="100"/>
        <c:noMultiLvlLbl val="0"/>
      </c:catAx>
      <c:valAx>
        <c:axId val="-74840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74840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ORD'!$D$279:$D$282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ORD'!$E$279:$E$282</c:f>
              <c:numCache>
                <c:formatCode>#,##0</c:formatCode>
                <c:ptCount val="4"/>
                <c:pt idx="0">
                  <c:v>3343</c:v>
                </c:pt>
                <c:pt idx="1">
                  <c:v>43</c:v>
                </c:pt>
                <c:pt idx="2">
                  <c:v>1471</c:v>
                </c:pt>
                <c:pt idx="3">
                  <c:v>2252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48396016"/>
        <c:axId val="-748404176"/>
      </c:barChart>
      <c:catAx>
        <c:axId val="-74839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404176"/>
        <c:crosses val="autoZero"/>
        <c:auto val="1"/>
        <c:lblAlgn val="ctr"/>
        <c:lblOffset val="100"/>
        <c:noMultiLvlLbl val="0"/>
      </c:catAx>
      <c:valAx>
        <c:axId val="-748404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74839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ORD'!$D$317:$D$320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ORD'!$E$317:$E$320</c:f>
              <c:numCache>
                <c:formatCode>#,##0</c:formatCode>
                <c:ptCount val="4"/>
                <c:pt idx="0">
                  <c:v>1745</c:v>
                </c:pt>
                <c:pt idx="1">
                  <c:v>14</c:v>
                </c:pt>
                <c:pt idx="2">
                  <c:v>453</c:v>
                </c:pt>
                <c:pt idx="3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748394384"/>
        <c:axId val="-748393296"/>
      </c:barChart>
      <c:catAx>
        <c:axId val="-74839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393296"/>
        <c:crosses val="autoZero"/>
        <c:auto val="1"/>
        <c:lblAlgn val="ctr"/>
        <c:lblOffset val="100"/>
        <c:noMultiLvlLbl val="0"/>
      </c:catAx>
      <c:valAx>
        <c:axId val="-7483932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74839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ORD'!$D$357:$D$360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ORD'!$E$357:$E$360</c:f>
              <c:numCache>
                <c:formatCode>#,##0</c:formatCode>
                <c:ptCount val="4"/>
                <c:pt idx="0">
                  <c:v>1685</c:v>
                </c:pt>
                <c:pt idx="1">
                  <c:v>4</c:v>
                </c:pt>
                <c:pt idx="2">
                  <c:v>230</c:v>
                </c:pt>
                <c:pt idx="3">
                  <c:v>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748392208"/>
        <c:axId val="-748402000"/>
      </c:barChart>
      <c:catAx>
        <c:axId val="-74839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748402000"/>
        <c:crosses val="autoZero"/>
        <c:auto val="1"/>
        <c:lblAlgn val="ctr"/>
        <c:lblOffset val="100"/>
        <c:noMultiLvlLbl val="0"/>
      </c:catAx>
      <c:valAx>
        <c:axId val="-7484020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74839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240506</xdr:colOff>
      <xdr:row>17</xdr:row>
      <xdr:rowOff>107158</xdr:rowOff>
    </xdr:from>
    <xdr:to>
      <xdr:col>5</xdr:col>
      <xdr:colOff>1191758</xdr:colOff>
      <xdr:row>23</xdr:row>
      <xdr:rowOff>118921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02506" y="2940846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2022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1507332</xdr:colOff>
      <xdr:row>1</xdr:row>
      <xdr:rowOff>83344</xdr:rowOff>
    </xdr:from>
    <xdr:to>
      <xdr:col>4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282689</xdr:colOff>
      <xdr:row>29</xdr:row>
      <xdr:rowOff>18710</xdr:rowOff>
    </xdr:from>
    <xdr:to>
      <xdr:col>5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109799</xdr:colOff>
      <xdr:row>74</xdr:row>
      <xdr:rowOff>26722</xdr:rowOff>
    </xdr:from>
    <xdr:to>
      <xdr:col>6</xdr:col>
      <xdr:colOff>30615</xdr:colOff>
      <xdr:row>93</xdr:row>
      <xdr:rowOff>42334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51593</xdr:colOff>
      <xdr:row>57</xdr:row>
      <xdr:rowOff>34397</xdr:rowOff>
    </xdr:from>
    <xdr:to>
      <xdr:col>5</xdr:col>
      <xdr:colOff>1154907</xdr:colOff>
      <xdr:row>59</xdr:row>
      <xdr:rowOff>77407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13593" y="9464147"/>
          <a:ext cx="6008689" cy="376385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Año 2022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583405</xdr:colOff>
      <xdr:row>98</xdr:row>
      <xdr:rowOff>64823</xdr:rowOff>
    </xdr:from>
    <xdr:to>
      <xdr:col>5</xdr:col>
      <xdr:colOff>1052852</xdr:colOff>
      <xdr:row>103</xdr:row>
      <xdr:rowOff>90595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7269354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Año 2022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327893</xdr:colOff>
      <xdr:row>128</xdr:row>
      <xdr:rowOff>131988</xdr:rowOff>
    </xdr:from>
    <xdr:to>
      <xdr:col>5</xdr:col>
      <xdr:colOff>1063436</xdr:colOff>
      <xdr:row>151</xdr:row>
      <xdr:rowOff>54428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604573</xdr:colOff>
      <xdr:row>158</xdr:row>
      <xdr:rowOff>55893</xdr:rowOff>
    </xdr:from>
    <xdr:to>
      <xdr:col>5</xdr:col>
      <xdr:colOff>380999</xdr:colOff>
      <xdr:row>162</xdr:row>
      <xdr:rowOff>120624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2128573" y="27368831"/>
          <a:ext cx="5443801" cy="7314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Año 2022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190</xdr:colOff>
      <xdr:row>193</xdr:row>
      <xdr:rowOff>152656</xdr:rowOff>
    </xdr:from>
    <xdr:to>
      <xdr:col>5</xdr:col>
      <xdr:colOff>809625</xdr:colOff>
      <xdr:row>198</xdr:row>
      <xdr:rowOff>50700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3740187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Año 2022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133614</xdr:colOff>
      <xdr:row>170</xdr:row>
      <xdr:rowOff>9526</xdr:rowOff>
    </xdr:from>
    <xdr:to>
      <xdr:col>4</xdr:col>
      <xdr:colOff>1550458</xdr:colOff>
      <xdr:row>186</xdr:row>
      <xdr:rowOff>150548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582082</xdr:colOff>
      <xdr:row>207</xdr:row>
      <xdr:rowOff>26722</xdr:rowOff>
    </xdr:from>
    <xdr:to>
      <xdr:col>4</xdr:col>
      <xdr:colOff>1607344</xdr:colOff>
      <xdr:row>223</xdr:row>
      <xdr:rowOff>82021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511972</xdr:colOff>
      <xdr:row>229</xdr:row>
      <xdr:rowOff>134798</xdr:rowOff>
    </xdr:from>
    <xdr:to>
      <xdr:col>5</xdr:col>
      <xdr:colOff>273845</xdr:colOff>
      <xdr:row>233</xdr:row>
      <xdr:rowOff>107647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9830236"/>
          <a:ext cx="542924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Año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2022</a:t>
          </a:r>
          <a:endParaRPr lang="es-DO" sz="1800"/>
        </a:p>
      </xdr:txBody>
    </xdr:sp>
    <xdr:clientData/>
  </xdr:twoCellAnchor>
  <xdr:twoCellAnchor>
    <xdr:from>
      <xdr:col>2</xdr:col>
      <xdr:colOff>658671</xdr:colOff>
      <xdr:row>271</xdr:row>
      <xdr:rowOff>21687</xdr:rowOff>
    </xdr:from>
    <xdr:to>
      <xdr:col>5</xdr:col>
      <xdr:colOff>529402</xdr:colOff>
      <xdr:row>274</xdr:row>
      <xdr:rowOff>161224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6825156"/>
          <a:ext cx="553810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569798</xdr:colOff>
      <xdr:row>243</xdr:row>
      <xdr:rowOff>92868</xdr:rowOff>
    </xdr:from>
    <xdr:to>
      <xdr:col>4</xdr:col>
      <xdr:colOff>1716769</xdr:colOff>
      <xdr:row>263</xdr:row>
      <xdr:rowOff>124166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598712</xdr:colOff>
      <xdr:row>283</xdr:row>
      <xdr:rowOff>87313</xdr:rowOff>
    </xdr:from>
    <xdr:to>
      <xdr:col>4</xdr:col>
      <xdr:colOff>1670843</xdr:colOff>
      <xdr:row>302</xdr:row>
      <xdr:rowOff>129267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507008</xdr:colOff>
      <xdr:row>309</xdr:row>
      <xdr:rowOff>41672</xdr:rowOff>
    </xdr:from>
    <xdr:to>
      <xdr:col>5</xdr:col>
      <xdr:colOff>377739</xdr:colOff>
      <xdr:row>313</xdr:row>
      <xdr:rowOff>38333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3286422"/>
          <a:ext cx="5538106" cy="66341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631030</xdr:colOff>
      <xdr:row>322</xdr:row>
      <xdr:rowOff>44224</xdr:rowOff>
    </xdr:from>
    <xdr:to>
      <xdr:col>5</xdr:col>
      <xdr:colOff>22111</xdr:colOff>
      <xdr:row>341</xdr:row>
      <xdr:rowOff>101601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508991</xdr:colOff>
      <xdr:row>348</xdr:row>
      <xdr:rowOff>73045</xdr:rowOff>
    </xdr:from>
    <xdr:to>
      <xdr:col>5</xdr:col>
      <xdr:colOff>654843</xdr:colOff>
      <xdr:row>352</xdr:row>
      <xdr:rowOff>56100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60259139"/>
          <a:ext cx="5813227" cy="64980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Año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2022</a:t>
          </a:r>
          <a:endParaRPr lang="es-DO" sz="1800"/>
        </a:p>
      </xdr:txBody>
    </xdr:sp>
    <xdr:clientData/>
  </xdr:twoCellAnchor>
  <xdr:twoCellAnchor>
    <xdr:from>
      <xdr:col>2</xdr:col>
      <xdr:colOff>485181</xdr:colOff>
      <xdr:row>362</xdr:row>
      <xdr:rowOff>52090</xdr:rowOff>
    </xdr:from>
    <xdr:to>
      <xdr:col>5</xdr:col>
      <xdr:colOff>160735</xdr:colOff>
      <xdr:row>381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523873</xdr:colOff>
      <xdr:row>401</xdr:row>
      <xdr:rowOff>159841</xdr:rowOff>
    </xdr:from>
    <xdr:to>
      <xdr:col>5</xdr:col>
      <xdr:colOff>353713</xdr:colOff>
      <xdr:row>421</xdr:row>
      <xdr:rowOff>122039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628057</xdr:colOff>
      <xdr:row>388</xdr:row>
      <xdr:rowOff>119063</xdr:rowOff>
    </xdr:from>
    <xdr:to>
      <xdr:col>5</xdr:col>
      <xdr:colOff>226220</xdr:colOff>
      <xdr:row>392</xdr:row>
      <xdr:rowOff>104008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7246501"/>
          <a:ext cx="5265538" cy="65169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666750</xdr:colOff>
      <xdr:row>428</xdr:row>
      <xdr:rowOff>0</xdr:rowOff>
    </xdr:from>
    <xdr:to>
      <xdr:col>6</xdr:col>
      <xdr:colOff>11907</xdr:colOff>
      <xdr:row>431</xdr:row>
      <xdr:rowOff>139536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74235467"/>
          <a:ext cx="6357938" cy="6396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729888</xdr:colOff>
      <xdr:row>442</xdr:row>
      <xdr:rowOff>17101</xdr:rowOff>
    </xdr:from>
    <xdr:to>
      <xdr:col>5</xdr:col>
      <xdr:colOff>1005535</xdr:colOff>
      <xdr:row>466</xdr:row>
      <xdr:rowOff>45461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878450</xdr:colOff>
      <xdr:row>486</xdr:row>
      <xdr:rowOff>72830</xdr:rowOff>
    </xdr:from>
    <xdr:to>
      <xdr:col>5</xdr:col>
      <xdr:colOff>517197</xdr:colOff>
      <xdr:row>503</xdr:row>
      <xdr:rowOff>51457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748641</xdr:colOff>
      <xdr:row>473</xdr:row>
      <xdr:rowOff>94088</xdr:rowOff>
    </xdr:from>
    <xdr:to>
      <xdr:col>6</xdr:col>
      <xdr:colOff>297657</xdr:colOff>
      <xdr:row>477</xdr:row>
      <xdr:rowOff>66937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81604276"/>
          <a:ext cx="656179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Presenciales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2022</a:t>
          </a:r>
          <a:endParaRPr lang="es-DO" sz="1800"/>
        </a:p>
      </xdr:txBody>
    </xdr:sp>
    <xdr:clientData/>
  </xdr:twoCellAnchor>
  <xdr:twoCellAnchor>
    <xdr:from>
      <xdr:col>3</xdr:col>
      <xdr:colOff>845343</xdr:colOff>
      <xdr:row>522</xdr:row>
      <xdr:rowOff>84930</xdr:rowOff>
    </xdr:from>
    <xdr:to>
      <xdr:col>5</xdr:col>
      <xdr:colOff>511968</xdr:colOff>
      <xdr:row>539</xdr:row>
      <xdr:rowOff>77787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501803</xdr:colOff>
      <xdr:row>510</xdr:row>
      <xdr:rowOff>118753</xdr:rowOff>
    </xdr:from>
    <xdr:to>
      <xdr:col>7</xdr:col>
      <xdr:colOff>0</xdr:colOff>
      <xdr:row>514</xdr:row>
      <xdr:rowOff>91602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7903534"/>
          <a:ext cx="727297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Presenciales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345281</xdr:colOff>
      <xdr:row>547</xdr:row>
      <xdr:rowOff>59532</xdr:rowOff>
    </xdr:from>
    <xdr:to>
      <xdr:col>6</xdr:col>
      <xdr:colOff>523876</xdr:colOff>
      <xdr:row>551</xdr:row>
      <xdr:rowOff>32381</xdr:rowOff>
    </xdr:to>
    <xdr:sp macro="" textlink="">
      <xdr:nvSpPr>
        <xdr:cNvPr id="30" name="Rectángulo 6">
          <a:extLst>
            <a:ext uri="{FF2B5EF4-FFF2-40B4-BE49-F238E27FC236}">
              <a16:creationId xmlns="" xmlns:a16="http://schemas.microsoft.com/office/drawing/2014/main" id="{CA9FCB39-69BF-49AF-AE33-986D8F6722C6}"/>
            </a:ext>
          </a:extLst>
        </xdr:cNvPr>
        <xdr:cNvSpPr/>
      </xdr:nvSpPr>
      <xdr:spPr>
        <a:xfrm>
          <a:off x="345281" y="58781157"/>
          <a:ext cx="719137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Virtuales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2022</a:t>
          </a:r>
          <a:endParaRPr lang="es-DO" sz="1800"/>
        </a:p>
      </xdr:txBody>
    </xdr:sp>
    <xdr:clientData/>
  </xdr:twoCellAnchor>
  <xdr:twoCellAnchor>
    <xdr:from>
      <xdr:col>2</xdr:col>
      <xdr:colOff>434578</xdr:colOff>
      <xdr:row>564</xdr:row>
      <xdr:rowOff>57830</xdr:rowOff>
    </xdr:from>
    <xdr:to>
      <xdr:col>6</xdr:col>
      <xdr:colOff>357188</xdr:colOff>
      <xdr:row>568</xdr:row>
      <xdr:rowOff>30680</xdr:rowOff>
    </xdr:to>
    <xdr:sp macro="" textlink="">
      <xdr:nvSpPr>
        <xdr:cNvPr id="32" name="Rectángulo 6">
          <a:extLst>
            <a:ext uri="{FF2B5EF4-FFF2-40B4-BE49-F238E27FC236}">
              <a16:creationId xmlns="" xmlns:a16="http://schemas.microsoft.com/office/drawing/2014/main" id="{6CBC40C2-1EAD-464B-BE91-450DB6DF0652}"/>
            </a:ext>
          </a:extLst>
        </xdr:cNvPr>
        <xdr:cNvSpPr/>
      </xdr:nvSpPr>
      <xdr:spPr>
        <a:xfrm>
          <a:off x="434578" y="63553861"/>
          <a:ext cx="6935391" cy="6396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Virtuales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2022</a:t>
          </a:r>
          <a:endParaRPr lang="es-DO" sz="1800"/>
        </a:p>
      </xdr:txBody>
    </xdr:sp>
    <xdr:clientData/>
  </xdr:twoCellAnchor>
  <xdr:twoCellAnchor>
    <xdr:from>
      <xdr:col>1</xdr:col>
      <xdr:colOff>273843</xdr:colOff>
      <xdr:row>9</xdr:row>
      <xdr:rowOff>119064</xdr:rowOff>
    </xdr:from>
    <xdr:to>
      <xdr:col>8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31/12/2022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D21:F574"/>
  <sheetViews>
    <sheetView tabSelected="1" topLeftCell="C1" zoomScale="90" zoomScaleNormal="90" workbookViewId="0">
      <selection activeCell="I7" sqref="I7"/>
    </sheetView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4" width="47.28515625" style="1" customWidth="1"/>
    <col min="5" max="5" width="26.28515625" style="1" bestFit="1" customWidth="1"/>
    <col min="6" max="6" width="20.140625" style="1" customWidth="1"/>
    <col min="7" max="16384" width="11.42578125" style="1"/>
  </cols>
  <sheetData>
    <row r="21" spans="4:6" ht="12" customHeight="1" x14ac:dyDescent="0.2"/>
    <row r="24" spans="4:6" ht="15.75" x14ac:dyDescent="0.25">
      <c r="D24" s="12" t="s">
        <v>0</v>
      </c>
      <c r="E24" s="12"/>
      <c r="F24" s="12"/>
    </row>
    <row r="25" spans="4:6" ht="15.75" x14ac:dyDescent="0.25">
      <c r="D25" s="2" t="s">
        <v>1</v>
      </c>
      <c r="E25" s="2" t="s">
        <v>2</v>
      </c>
      <c r="F25" s="2" t="s">
        <v>3</v>
      </c>
    </row>
    <row r="26" spans="4:6" ht="13.5" x14ac:dyDescent="0.2">
      <c r="D26" s="10" t="s">
        <v>4</v>
      </c>
      <c r="E26" s="4">
        <v>21495</v>
      </c>
      <c r="F26" s="5">
        <f>E26/$E$28</f>
        <v>0.93975429545752631</v>
      </c>
    </row>
    <row r="27" spans="4:6" ht="13.5" x14ac:dyDescent="0.2">
      <c r="D27" s="11" t="s">
        <v>5</v>
      </c>
      <c r="E27" s="4">
        <v>1378</v>
      </c>
      <c r="F27" s="5">
        <f>E27/$E$28</f>
        <v>6.024570454247366E-2</v>
      </c>
    </row>
    <row r="28" spans="4:6" ht="15.75" x14ac:dyDescent="0.25">
      <c r="D28" s="6" t="s">
        <v>6</v>
      </c>
      <c r="E28" s="7">
        <f>SUM(E26:E27)</f>
        <v>22873</v>
      </c>
      <c r="F28" s="8">
        <f>SUM(F26:F27)</f>
        <v>1</v>
      </c>
    </row>
    <row r="62" spans="4:6" ht="15.75" x14ac:dyDescent="0.25">
      <c r="D62" s="12" t="s">
        <v>7</v>
      </c>
      <c r="E62" s="12"/>
      <c r="F62" s="12"/>
    </row>
    <row r="63" spans="4:6" ht="15.75" x14ac:dyDescent="0.25">
      <c r="D63" s="2" t="s">
        <v>7</v>
      </c>
      <c r="E63" s="2" t="s">
        <v>8</v>
      </c>
      <c r="F63" s="2" t="s">
        <v>3</v>
      </c>
    </row>
    <row r="64" spans="4:6" ht="13.5" x14ac:dyDescent="0.2">
      <c r="D64" s="3" t="s">
        <v>37</v>
      </c>
      <c r="E64" s="4">
        <v>16</v>
      </c>
      <c r="F64" s="9">
        <f t="shared" ref="F64:F72" si="0">E64/$E$73</f>
        <v>9.7046157578698368E-4</v>
      </c>
    </row>
    <row r="65" spans="4:6" ht="13.5" x14ac:dyDescent="0.2">
      <c r="D65" s="3" t="s">
        <v>36</v>
      </c>
      <c r="E65" s="4">
        <v>23</v>
      </c>
      <c r="F65" s="9">
        <f t="shared" si="0"/>
        <v>1.395038515193789E-3</v>
      </c>
    </row>
    <row r="66" spans="4:6" ht="13.5" x14ac:dyDescent="0.2">
      <c r="D66" s="3" t="s">
        <v>38</v>
      </c>
      <c r="E66" s="4">
        <v>65</v>
      </c>
      <c r="F66" s="9">
        <f t="shared" si="0"/>
        <v>3.9425001516346213E-3</v>
      </c>
    </row>
    <row r="67" spans="4:6" ht="13.5" x14ac:dyDescent="0.2">
      <c r="D67" s="3" t="s">
        <v>39</v>
      </c>
      <c r="E67" s="4">
        <v>153</v>
      </c>
      <c r="F67" s="9">
        <f t="shared" si="0"/>
        <v>9.2800388184630309E-3</v>
      </c>
    </row>
    <row r="68" spans="4:6" ht="13.5" x14ac:dyDescent="0.2">
      <c r="D68" s="3" t="s">
        <v>40</v>
      </c>
      <c r="E68" s="4">
        <v>1113</v>
      </c>
      <c r="F68" s="9">
        <f t="shared" si="0"/>
        <v>6.7507733365682054E-2</v>
      </c>
    </row>
    <row r="69" spans="4:6" ht="13.5" x14ac:dyDescent="0.2">
      <c r="D69" s="3" t="s">
        <v>41</v>
      </c>
      <c r="E69" s="4">
        <v>1514</v>
      </c>
      <c r="F69" s="9">
        <f t="shared" si="0"/>
        <v>9.1829926608843329E-2</v>
      </c>
    </row>
    <row r="70" spans="4:6" ht="13.5" x14ac:dyDescent="0.2">
      <c r="D70" s="3" t="s">
        <v>42</v>
      </c>
      <c r="E70" s="4">
        <v>3645</v>
      </c>
      <c r="F70" s="9">
        <f t="shared" si="0"/>
        <v>0.22108327773397221</v>
      </c>
    </row>
    <row r="71" spans="4:6" ht="13.5" x14ac:dyDescent="0.2">
      <c r="D71" s="3" t="s">
        <v>43</v>
      </c>
      <c r="E71" s="4">
        <v>4072</v>
      </c>
      <c r="F71" s="9">
        <f t="shared" si="0"/>
        <v>0.24698247103778734</v>
      </c>
    </row>
    <row r="72" spans="4:6" ht="13.5" x14ac:dyDescent="0.2">
      <c r="D72" s="3" t="s">
        <v>44</v>
      </c>
      <c r="E72" s="4">
        <v>5886</v>
      </c>
      <c r="F72" s="9">
        <f t="shared" si="0"/>
        <v>0.35700855219263661</v>
      </c>
    </row>
    <row r="73" spans="4:6" ht="15.75" x14ac:dyDescent="0.25">
      <c r="D73" s="6" t="s">
        <v>6</v>
      </c>
      <c r="E73" s="7">
        <f>SUM(E64:E72)</f>
        <v>16487</v>
      </c>
      <c r="F73" s="8">
        <f>SUM(F64:F72)</f>
        <v>1</v>
      </c>
    </row>
    <row r="105" spans="4:6" ht="15.75" x14ac:dyDescent="0.25">
      <c r="D105" s="12" t="s">
        <v>9</v>
      </c>
      <c r="E105" s="12"/>
      <c r="F105" s="12"/>
    </row>
    <row r="106" spans="4:6" ht="15.75" x14ac:dyDescent="0.25">
      <c r="D106" s="2" t="s">
        <v>10</v>
      </c>
      <c r="E106" s="2" t="s">
        <v>11</v>
      </c>
      <c r="F106" s="2" t="s">
        <v>3</v>
      </c>
    </row>
    <row r="107" spans="4:6" ht="13.5" x14ac:dyDescent="0.2">
      <c r="D107" s="3" t="s">
        <v>45</v>
      </c>
      <c r="E107" s="4">
        <v>0</v>
      </c>
      <c r="F107" s="9">
        <f t="shared" ref="F107:F126" si="1">E107/$E$127</f>
        <v>0</v>
      </c>
    </row>
    <row r="108" spans="4:6" ht="13.5" x14ac:dyDescent="0.2">
      <c r="D108" s="3" t="s">
        <v>46</v>
      </c>
      <c r="E108" s="4">
        <v>0</v>
      </c>
      <c r="F108" s="9">
        <f t="shared" si="1"/>
        <v>0</v>
      </c>
    </row>
    <row r="109" spans="4:6" ht="13.5" x14ac:dyDescent="0.2">
      <c r="D109" s="3" t="s">
        <v>47</v>
      </c>
      <c r="E109" s="4">
        <v>0</v>
      </c>
      <c r="F109" s="9">
        <f t="shared" si="1"/>
        <v>0</v>
      </c>
    </row>
    <row r="110" spans="4:6" ht="13.5" x14ac:dyDescent="0.2">
      <c r="D110" s="3" t="s">
        <v>51</v>
      </c>
      <c r="E110" s="4">
        <v>8</v>
      </c>
      <c r="F110" s="9">
        <f t="shared" si="1"/>
        <v>7.7197722667181324E-4</v>
      </c>
    </row>
    <row r="111" spans="4:6" ht="13.5" x14ac:dyDescent="0.2">
      <c r="D111" s="3" t="s">
        <v>50</v>
      </c>
      <c r="E111" s="4">
        <v>12</v>
      </c>
      <c r="F111" s="9">
        <f t="shared" si="1"/>
        <v>1.1579658400077198E-3</v>
      </c>
    </row>
    <row r="112" spans="4:6" ht="13.5" x14ac:dyDescent="0.2">
      <c r="D112" s="3" t="s">
        <v>53</v>
      </c>
      <c r="E112" s="4">
        <v>34</v>
      </c>
      <c r="F112" s="9">
        <f t="shared" si="1"/>
        <v>3.2809032133552058E-3</v>
      </c>
    </row>
    <row r="113" spans="4:6" ht="13.5" x14ac:dyDescent="0.2">
      <c r="D113" s="3" t="s">
        <v>54</v>
      </c>
      <c r="E113" s="4">
        <v>35</v>
      </c>
      <c r="F113" s="9">
        <f t="shared" si="1"/>
        <v>3.3774003666891825E-3</v>
      </c>
    </row>
    <row r="114" spans="4:6" ht="13.5" x14ac:dyDescent="0.2">
      <c r="D114" s="3" t="s">
        <v>52</v>
      </c>
      <c r="E114" s="4">
        <v>40</v>
      </c>
      <c r="F114" s="9">
        <f t="shared" si="1"/>
        <v>3.8598861333590659E-3</v>
      </c>
    </row>
    <row r="115" spans="4:6" ht="13.5" x14ac:dyDescent="0.2">
      <c r="D115" s="3" t="s">
        <v>49</v>
      </c>
      <c r="E115" s="4">
        <v>44</v>
      </c>
      <c r="F115" s="9">
        <f t="shared" si="1"/>
        <v>4.2458747466949725E-3</v>
      </c>
    </row>
    <row r="116" spans="4:6" ht="13.5" x14ac:dyDescent="0.2">
      <c r="D116" s="3" t="s">
        <v>27</v>
      </c>
      <c r="E116" s="4">
        <v>57</v>
      </c>
      <c r="F116" s="9">
        <f t="shared" si="1"/>
        <v>5.5003377400366692E-3</v>
      </c>
    </row>
    <row r="117" spans="4:6" ht="13.5" x14ac:dyDescent="0.2">
      <c r="D117" s="3" t="s">
        <v>55</v>
      </c>
      <c r="E117" s="4">
        <v>67</v>
      </c>
      <c r="F117" s="9">
        <f t="shared" si="1"/>
        <v>6.465309273376435E-3</v>
      </c>
    </row>
    <row r="118" spans="4:6" ht="13.5" x14ac:dyDescent="0.2">
      <c r="D118" s="3" t="s">
        <v>56</v>
      </c>
      <c r="E118" s="4">
        <v>78</v>
      </c>
      <c r="F118" s="9">
        <f t="shared" si="1"/>
        <v>7.5267779600501784E-3</v>
      </c>
    </row>
    <row r="119" spans="4:6" ht="13.5" x14ac:dyDescent="0.2">
      <c r="D119" s="3" t="s">
        <v>48</v>
      </c>
      <c r="E119" s="4">
        <v>81</v>
      </c>
      <c r="F119" s="9">
        <f t="shared" si="1"/>
        <v>7.8162694200521084E-3</v>
      </c>
    </row>
    <row r="120" spans="4:6" ht="13.5" x14ac:dyDescent="0.2">
      <c r="D120" s="3" t="s">
        <v>58</v>
      </c>
      <c r="E120" s="4">
        <v>89</v>
      </c>
      <c r="F120" s="9">
        <f t="shared" si="1"/>
        <v>8.5882466467239217E-3</v>
      </c>
    </row>
    <row r="121" spans="4:6" ht="13.5" x14ac:dyDescent="0.2">
      <c r="D121" s="3" t="s">
        <v>57</v>
      </c>
      <c r="E121" s="4">
        <v>182</v>
      </c>
      <c r="F121" s="9">
        <f t="shared" si="1"/>
        <v>1.756248190678375E-2</v>
      </c>
    </row>
    <row r="122" spans="4:6" ht="13.5" x14ac:dyDescent="0.2">
      <c r="D122" s="3" t="s">
        <v>59</v>
      </c>
      <c r="E122" s="4">
        <v>528</v>
      </c>
      <c r="F122" s="9">
        <f t="shared" si="1"/>
        <v>5.0950496960339667E-2</v>
      </c>
    </row>
    <row r="123" spans="4:6" ht="13.5" x14ac:dyDescent="0.2">
      <c r="D123" s="3" t="s">
        <v>60</v>
      </c>
      <c r="E123" s="4">
        <v>1510</v>
      </c>
      <c r="F123" s="9">
        <f t="shared" si="1"/>
        <v>0.14571070153430474</v>
      </c>
    </row>
    <row r="124" spans="4:6" ht="13.5" x14ac:dyDescent="0.2">
      <c r="D124" s="3" t="s">
        <v>61</v>
      </c>
      <c r="E124" s="4">
        <v>2202</v>
      </c>
      <c r="F124" s="9">
        <f t="shared" si="1"/>
        <v>0.21248673164141657</v>
      </c>
    </row>
    <row r="125" spans="4:6" ht="13.5" x14ac:dyDescent="0.2">
      <c r="D125" s="3" t="s">
        <v>62</v>
      </c>
      <c r="E125" s="4">
        <v>2388</v>
      </c>
      <c r="F125" s="9">
        <f t="shared" si="1"/>
        <v>0.23043520216153623</v>
      </c>
    </row>
    <row r="126" spans="4:6" ht="13.5" x14ac:dyDescent="0.2">
      <c r="D126" s="3" t="s">
        <v>63</v>
      </c>
      <c r="E126" s="4">
        <v>3008</v>
      </c>
      <c r="F126" s="9">
        <f t="shared" si="1"/>
        <v>0.29026343722860176</v>
      </c>
    </row>
    <row r="127" spans="4:6" ht="15.75" x14ac:dyDescent="0.25">
      <c r="D127" s="6" t="s">
        <v>6</v>
      </c>
      <c r="E127" s="7">
        <f>SUM(E107:E126)</f>
        <v>10363</v>
      </c>
      <c r="F127" s="8">
        <f>SUM(F107:F126)</f>
        <v>1</v>
      </c>
    </row>
    <row r="163" spans="4:5" ht="15.75" x14ac:dyDescent="0.25">
      <c r="D163" s="12" t="s">
        <v>12</v>
      </c>
      <c r="E163" s="12"/>
    </row>
    <row r="164" spans="4:5" ht="15.75" x14ac:dyDescent="0.25">
      <c r="D164" s="2" t="s">
        <v>13</v>
      </c>
      <c r="E164" s="2" t="s">
        <v>8</v>
      </c>
    </row>
    <row r="165" spans="4:5" ht="13.5" x14ac:dyDescent="0.2">
      <c r="D165" s="10" t="s">
        <v>14</v>
      </c>
      <c r="E165" s="4">
        <v>480</v>
      </c>
    </row>
    <row r="166" spans="4:5" ht="13.5" x14ac:dyDescent="0.2">
      <c r="D166" s="10" t="s">
        <v>15</v>
      </c>
      <c r="E166" s="4">
        <v>35</v>
      </c>
    </row>
    <row r="167" spans="4:5" ht="13.5" x14ac:dyDescent="0.2">
      <c r="D167" s="10" t="s">
        <v>16</v>
      </c>
      <c r="E167" s="4">
        <v>130</v>
      </c>
    </row>
    <row r="168" spans="4:5" ht="13.5" x14ac:dyDescent="0.2">
      <c r="D168" s="11" t="s">
        <v>17</v>
      </c>
      <c r="E168" s="4">
        <v>69</v>
      </c>
    </row>
    <row r="169" spans="4:5" ht="15.75" x14ac:dyDescent="0.25">
      <c r="D169" s="6" t="s">
        <v>6</v>
      </c>
      <c r="E169" s="7">
        <f>SUM(E165:E168)</f>
        <v>714</v>
      </c>
    </row>
    <row r="199" spans="4:5" ht="15.75" x14ac:dyDescent="0.25">
      <c r="D199" s="12" t="s">
        <v>18</v>
      </c>
      <c r="E199" s="12"/>
    </row>
    <row r="200" spans="4:5" ht="15.75" x14ac:dyDescent="0.25">
      <c r="D200" s="2" t="s">
        <v>13</v>
      </c>
      <c r="E200" s="2" t="s">
        <v>8</v>
      </c>
    </row>
    <row r="201" spans="4:5" ht="13.5" x14ac:dyDescent="0.2">
      <c r="D201" s="10" t="s">
        <v>14</v>
      </c>
      <c r="E201" s="4">
        <v>152</v>
      </c>
    </row>
    <row r="202" spans="4:5" ht="13.5" x14ac:dyDescent="0.2">
      <c r="D202" s="10" t="s">
        <v>15</v>
      </c>
      <c r="E202" s="4">
        <v>16</v>
      </c>
    </row>
    <row r="203" spans="4:5" ht="13.5" x14ac:dyDescent="0.2">
      <c r="D203" s="10" t="s">
        <v>16</v>
      </c>
      <c r="E203" s="4">
        <v>41</v>
      </c>
    </row>
    <row r="204" spans="4:5" ht="13.5" x14ac:dyDescent="0.2">
      <c r="D204" s="11" t="s">
        <v>17</v>
      </c>
      <c r="E204" s="4">
        <v>20</v>
      </c>
    </row>
    <row r="205" spans="4:5" ht="15.75" x14ac:dyDescent="0.25">
      <c r="D205" s="6" t="s">
        <v>6</v>
      </c>
      <c r="E205" s="7">
        <f>SUM(E201:E204)</f>
        <v>229</v>
      </c>
    </row>
    <row r="236" spans="4:5" ht="15.75" x14ac:dyDescent="0.25">
      <c r="D236" s="12" t="s">
        <v>19</v>
      </c>
      <c r="E236" s="12"/>
    </row>
    <row r="237" spans="4:5" ht="15.75" x14ac:dyDescent="0.25">
      <c r="D237" s="2" t="s">
        <v>13</v>
      </c>
      <c r="E237" s="2" t="s">
        <v>8</v>
      </c>
    </row>
    <row r="238" spans="4:5" ht="13.5" x14ac:dyDescent="0.2">
      <c r="D238" s="10" t="s">
        <v>14</v>
      </c>
      <c r="E238" s="4">
        <v>1664</v>
      </c>
    </row>
    <row r="239" spans="4:5" ht="13.5" x14ac:dyDescent="0.2">
      <c r="D239" s="10" t="s">
        <v>15</v>
      </c>
      <c r="E239" s="4">
        <v>14</v>
      </c>
    </row>
    <row r="240" spans="4:5" ht="13.5" x14ac:dyDescent="0.2">
      <c r="D240" s="10" t="s">
        <v>16</v>
      </c>
      <c r="E240" s="4">
        <v>414</v>
      </c>
    </row>
    <row r="241" spans="4:5" ht="13.5" x14ac:dyDescent="0.2">
      <c r="D241" s="11" t="s">
        <v>17</v>
      </c>
      <c r="E241" s="4">
        <v>732</v>
      </c>
    </row>
    <row r="242" spans="4:5" ht="15.75" x14ac:dyDescent="0.25">
      <c r="D242" s="6" t="s">
        <v>6</v>
      </c>
      <c r="E242" s="7">
        <f>SUM(E238:E241)</f>
        <v>2824</v>
      </c>
    </row>
    <row r="277" spans="4:5" ht="15.75" x14ac:dyDescent="0.25">
      <c r="D277" s="12" t="s">
        <v>20</v>
      </c>
      <c r="E277" s="12"/>
    </row>
    <row r="278" spans="4:5" ht="15.75" x14ac:dyDescent="0.25">
      <c r="D278" s="2" t="s">
        <v>13</v>
      </c>
      <c r="E278" s="2" t="s">
        <v>8</v>
      </c>
    </row>
    <row r="279" spans="4:5" ht="13.5" x14ac:dyDescent="0.2">
      <c r="D279" s="10" t="s">
        <v>14</v>
      </c>
      <c r="E279" s="4">
        <v>3343</v>
      </c>
    </row>
    <row r="280" spans="4:5" ht="13.5" x14ac:dyDescent="0.2">
      <c r="D280" s="10" t="s">
        <v>15</v>
      </c>
      <c r="E280" s="4">
        <v>43</v>
      </c>
    </row>
    <row r="281" spans="4:5" ht="13.5" x14ac:dyDescent="0.2">
      <c r="D281" s="10" t="s">
        <v>16</v>
      </c>
      <c r="E281" s="4">
        <v>1471</v>
      </c>
    </row>
    <row r="282" spans="4:5" ht="13.5" x14ac:dyDescent="0.2">
      <c r="D282" s="11" t="s">
        <v>17</v>
      </c>
      <c r="E282" s="4">
        <v>2252</v>
      </c>
    </row>
    <row r="283" spans="4:5" ht="15.75" x14ac:dyDescent="0.25">
      <c r="D283" s="6" t="s">
        <v>6</v>
      </c>
      <c r="E283" s="7">
        <f>SUM(E279:E282)</f>
        <v>7109</v>
      </c>
    </row>
    <row r="315" spans="4:5" ht="15.75" x14ac:dyDescent="0.25">
      <c r="D315" s="12" t="s">
        <v>21</v>
      </c>
      <c r="E315" s="12"/>
    </row>
    <row r="316" spans="4:5" ht="15.75" x14ac:dyDescent="0.25">
      <c r="D316" s="2" t="s">
        <v>13</v>
      </c>
      <c r="E316" s="2" t="s">
        <v>8</v>
      </c>
    </row>
    <row r="317" spans="4:5" ht="13.5" x14ac:dyDescent="0.2">
      <c r="D317" s="10" t="s">
        <v>14</v>
      </c>
      <c r="E317" s="4">
        <v>1745</v>
      </c>
    </row>
    <row r="318" spans="4:5" ht="13.5" x14ac:dyDescent="0.2">
      <c r="D318" s="10" t="s">
        <v>15</v>
      </c>
      <c r="E318" s="4">
        <v>14</v>
      </c>
    </row>
    <row r="319" spans="4:5" ht="13.5" x14ac:dyDescent="0.2">
      <c r="D319" s="10" t="s">
        <v>16</v>
      </c>
      <c r="E319" s="4">
        <v>453</v>
      </c>
    </row>
    <row r="320" spans="4:5" ht="13.5" x14ac:dyDescent="0.2">
      <c r="D320" s="11" t="s">
        <v>17</v>
      </c>
      <c r="E320" s="4">
        <v>298</v>
      </c>
    </row>
    <row r="321" spans="4:5" ht="15.75" x14ac:dyDescent="0.25">
      <c r="D321" s="6" t="s">
        <v>6</v>
      </c>
      <c r="E321" s="7">
        <f>SUM(E317:E320)</f>
        <v>2510</v>
      </c>
    </row>
    <row r="355" spans="4:5" ht="15.75" x14ac:dyDescent="0.25">
      <c r="D355" s="12" t="s">
        <v>22</v>
      </c>
      <c r="E355" s="12"/>
    </row>
    <row r="356" spans="4:5" ht="15.75" x14ac:dyDescent="0.25">
      <c r="D356" s="2" t="s">
        <v>13</v>
      </c>
      <c r="E356" s="2" t="s">
        <v>8</v>
      </c>
    </row>
    <row r="357" spans="4:5" ht="13.5" x14ac:dyDescent="0.2">
      <c r="D357" s="10" t="s">
        <v>14</v>
      </c>
      <c r="E357" s="4">
        <v>1685</v>
      </c>
    </row>
    <row r="358" spans="4:5" ht="13.5" x14ac:dyDescent="0.2">
      <c r="D358" s="10" t="s">
        <v>15</v>
      </c>
      <c r="E358" s="4">
        <v>4</v>
      </c>
    </row>
    <row r="359" spans="4:5" ht="13.5" x14ac:dyDescent="0.2">
      <c r="D359" s="10" t="s">
        <v>16</v>
      </c>
      <c r="E359" s="4">
        <v>230</v>
      </c>
    </row>
    <row r="360" spans="4:5" ht="13.5" x14ac:dyDescent="0.2">
      <c r="D360" s="11" t="s">
        <v>17</v>
      </c>
      <c r="E360" s="4">
        <v>562</v>
      </c>
    </row>
    <row r="361" spans="4:5" ht="15.75" x14ac:dyDescent="0.25">
      <c r="D361" s="6" t="s">
        <v>6</v>
      </c>
      <c r="E361" s="7">
        <f>SUM(E357:E360)</f>
        <v>2481</v>
      </c>
    </row>
    <row r="395" spans="4:5" ht="15.75" x14ac:dyDescent="0.25">
      <c r="D395" s="12" t="s">
        <v>23</v>
      </c>
      <c r="E395" s="12"/>
    </row>
    <row r="396" spans="4:5" ht="15.75" x14ac:dyDescent="0.25">
      <c r="D396" s="2" t="s">
        <v>13</v>
      </c>
      <c r="E396" s="2" t="s">
        <v>8</v>
      </c>
    </row>
    <row r="397" spans="4:5" ht="13.5" x14ac:dyDescent="0.2">
      <c r="D397" s="10" t="s">
        <v>14</v>
      </c>
      <c r="E397" s="4">
        <v>677</v>
      </c>
    </row>
    <row r="398" spans="4:5" ht="13.5" x14ac:dyDescent="0.2">
      <c r="D398" s="10" t="s">
        <v>15</v>
      </c>
      <c r="E398" s="4">
        <v>5</v>
      </c>
    </row>
    <row r="399" spans="4:5" ht="13.5" x14ac:dyDescent="0.2">
      <c r="D399" s="10" t="s">
        <v>16</v>
      </c>
      <c r="E399" s="4">
        <v>37</v>
      </c>
    </row>
    <row r="400" spans="4:5" ht="13.5" x14ac:dyDescent="0.2">
      <c r="D400" s="11" t="s">
        <v>17</v>
      </c>
      <c r="E400" s="4">
        <v>273</v>
      </c>
    </row>
    <row r="401" spans="4:5" ht="15.75" x14ac:dyDescent="0.25">
      <c r="D401" s="6" t="s">
        <v>6</v>
      </c>
      <c r="E401" s="7">
        <f>SUM(E397:E400)</f>
        <v>992</v>
      </c>
    </row>
    <row r="434" spans="4:6" ht="15.75" x14ac:dyDescent="0.25">
      <c r="D434" s="13" t="s">
        <v>24</v>
      </c>
      <c r="E434" s="13"/>
      <c r="F434" s="13"/>
    </row>
    <row r="435" spans="4:6" ht="15.75" x14ac:dyDescent="0.25">
      <c r="D435" s="2" t="s">
        <v>25</v>
      </c>
      <c r="E435" s="2" t="s">
        <v>26</v>
      </c>
      <c r="F435" s="2" t="s">
        <v>3</v>
      </c>
    </row>
    <row r="436" spans="4:6" ht="13.5" x14ac:dyDescent="0.2">
      <c r="D436" s="10" t="s">
        <v>27</v>
      </c>
      <c r="E436" s="4">
        <v>57</v>
      </c>
      <c r="F436" s="5">
        <f>E436/$E$439</f>
        <v>0.20727272727272728</v>
      </c>
    </row>
    <row r="437" spans="4:6" ht="13.5" x14ac:dyDescent="0.2">
      <c r="D437" s="10" t="s">
        <v>28</v>
      </c>
      <c r="E437" s="4">
        <v>21</v>
      </c>
      <c r="F437" s="5">
        <f t="shared" ref="F437:F438" si="2">E437/$E$439</f>
        <v>7.636363636363637E-2</v>
      </c>
    </row>
    <row r="438" spans="4:6" ht="13.5" x14ac:dyDescent="0.2">
      <c r="D438" s="10" t="s">
        <v>29</v>
      </c>
      <c r="E438" s="4">
        <v>197</v>
      </c>
      <c r="F438" s="5">
        <f t="shared" si="2"/>
        <v>0.71636363636363631</v>
      </c>
    </row>
    <row r="439" spans="4:6" ht="15.75" x14ac:dyDescent="0.25">
      <c r="D439" s="6" t="s">
        <v>6</v>
      </c>
      <c r="E439" s="7">
        <f>SUM(E436:E438)</f>
        <v>275</v>
      </c>
      <c r="F439" s="8">
        <f>SUM(F436:F438)</f>
        <v>1</v>
      </c>
    </row>
    <row r="480" spans="4:6" ht="15.75" x14ac:dyDescent="0.25">
      <c r="D480" s="13" t="s">
        <v>30</v>
      </c>
      <c r="E480" s="13"/>
      <c r="F480" s="13"/>
    </row>
    <row r="481" spans="4:6" ht="15.75" x14ac:dyDescent="0.25">
      <c r="D481" s="2"/>
      <c r="E481" s="2" t="s">
        <v>8</v>
      </c>
      <c r="F481" s="2" t="s">
        <v>3</v>
      </c>
    </row>
    <row r="482" spans="4:6" ht="13.5" x14ac:dyDescent="0.2">
      <c r="D482" s="10" t="s">
        <v>31</v>
      </c>
      <c r="E482" s="4">
        <v>9124</v>
      </c>
      <c r="F482" s="5">
        <f>E482/$E$484</f>
        <v>0.25362761994774002</v>
      </c>
    </row>
    <row r="483" spans="4:6" ht="13.5" x14ac:dyDescent="0.2">
      <c r="D483" s="10" t="s">
        <v>32</v>
      </c>
      <c r="E483" s="4">
        <v>26850</v>
      </c>
      <c r="F483" s="5">
        <f>E483/$E$484</f>
        <v>0.74637238005225992</v>
      </c>
    </row>
    <row r="484" spans="4:6" ht="15.75" x14ac:dyDescent="0.25">
      <c r="D484" s="6" t="s">
        <v>6</v>
      </c>
      <c r="E484" s="7">
        <f>SUM(E482:E483)</f>
        <v>35974</v>
      </c>
      <c r="F484" s="8">
        <f>SUM(F482:F483)</f>
        <v>1</v>
      </c>
    </row>
    <row r="517" spans="4:6" ht="15.75" x14ac:dyDescent="0.25">
      <c r="D517" s="13" t="s">
        <v>33</v>
      </c>
      <c r="E517" s="13"/>
      <c r="F517" s="13"/>
    </row>
    <row r="518" spans="4:6" ht="15.75" x14ac:dyDescent="0.25">
      <c r="D518" s="2"/>
      <c r="E518" s="2" t="s">
        <v>8</v>
      </c>
      <c r="F518" s="2" t="s">
        <v>3</v>
      </c>
    </row>
    <row r="519" spans="4:6" ht="13.5" x14ac:dyDescent="0.2">
      <c r="D519" s="10" t="s">
        <v>31</v>
      </c>
      <c r="E519" s="4">
        <v>11145</v>
      </c>
      <c r="F519" s="5">
        <f>E519/$E$521</f>
        <v>0.30723638869745001</v>
      </c>
    </row>
    <row r="520" spans="4:6" ht="13.5" x14ac:dyDescent="0.2">
      <c r="D520" s="10" t="s">
        <v>32</v>
      </c>
      <c r="E520" s="4">
        <v>25130</v>
      </c>
      <c r="F520" s="5">
        <f>E520/$E$521</f>
        <v>0.69276361130254993</v>
      </c>
    </row>
    <row r="521" spans="4:6" ht="15.75" x14ac:dyDescent="0.25">
      <c r="D521" s="6" t="s">
        <v>6</v>
      </c>
      <c r="E521" s="7">
        <f>SUM(E519:E520)</f>
        <v>36275</v>
      </c>
      <c r="F521" s="8">
        <f>SUM(F519:F520)</f>
        <v>1</v>
      </c>
    </row>
    <row r="553" spans="4:6" ht="15.75" x14ac:dyDescent="0.25">
      <c r="D553" s="13" t="s">
        <v>34</v>
      </c>
      <c r="E553" s="13"/>
      <c r="F553" s="13"/>
    </row>
    <row r="554" spans="4:6" ht="15.75" x14ac:dyDescent="0.25">
      <c r="D554" s="2"/>
      <c r="E554" s="2" t="s">
        <v>8</v>
      </c>
      <c r="F554" s="2" t="s">
        <v>3</v>
      </c>
    </row>
    <row r="555" spans="4:6" ht="13.5" x14ac:dyDescent="0.2">
      <c r="D555" s="10" t="s">
        <v>31</v>
      </c>
      <c r="E555" s="4">
        <v>0</v>
      </c>
      <c r="F555" s="5">
        <f>E555/$E$557</f>
        <v>0</v>
      </c>
    </row>
    <row r="556" spans="4:6" ht="13.5" x14ac:dyDescent="0.2">
      <c r="D556" s="10" t="s">
        <v>32</v>
      </c>
      <c r="E556" s="4">
        <v>19</v>
      </c>
      <c r="F556" s="5">
        <f>E556/$E$557</f>
        <v>1</v>
      </c>
    </row>
    <row r="557" spans="4:6" ht="15.75" x14ac:dyDescent="0.25">
      <c r="D557" s="6" t="s">
        <v>6</v>
      </c>
      <c r="E557" s="7">
        <f>SUM(E555:E556)</f>
        <v>19</v>
      </c>
      <c r="F557" s="8">
        <f>SUM(F555:F556)</f>
        <v>1</v>
      </c>
    </row>
    <row r="570" spans="4:6" ht="15.75" x14ac:dyDescent="0.25">
      <c r="D570" s="13" t="s">
        <v>35</v>
      </c>
      <c r="E570" s="13"/>
      <c r="F570" s="13"/>
    </row>
    <row r="571" spans="4:6" ht="15.75" x14ac:dyDescent="0.25">
      <c r="D571" s="2"/>
      <c r="E571" s="2" t="s">
        <v>8</v>
      </c>
      <c r="F571" s="2" t="s">
        <v>3</v>
      </c>
    </row>
    <row r="572" spans="4:6" ht="13.5" x14ac:dyDescent="0.2">
      <c r="D572" s="3" t="s">
        <v>31</v>
      </c>
      <c r="E572" s="4">
        <v>0</v>
      </c>
      <c r="F572" s="5">
        <v>0</v>
      </c>
    </row>
    <row r="573" spans="4:6" ht="13.5" x14ac:dyDescent="0.2">
      <c r="D573" s="3" t="s">
        <v>32</v>
      </c>
      <c r="E573" s="4">
        <v>0</v>
      </c>
      <c r="F573" s="5">
        <v>0</v>
      </c>
    </row>
    <row r="574" spans="4:6" ht="15.75" x14ac:dyDescent="0.25">
      <c r="D574" s="6" t="s">
        <v>6</v>
      </c>
      <c r="E574" s="7">
        <f>SUM(E572:E573)</f>
        <v>0</v>
      </c>
      <c r="F574" s="8">
        <f>SUM(F572:F573)</f>
        <v>0</v>
      </c>
    </row>
  </sheetData>
  <sortState ref="D43:F51">
    <sortCondition ref="F43:F51"/>
  </sortState>
  <mergeCells count="15">
    <mergeCell ref="D517:F517"/>
    <mergeCell ref="D553:F553"/>
    <mergeCell ref="D570:F570"/>
    <mergeCell ref="D277:E277"/>
    <mergeCell ref="D315:E315"/>
    <mergeCell ref="D355:E355"/>
    <mergeCell ref="D395:E395"/>
    <mergeCell ref="D434:F434"/>
    <mergeCell ref="D480:F480"/>
    <mergeCell ref="D236:E236"/>
    <mergeCell ref="D24:F24"/>
    <mergeCell ref="D62:F62"/>
    <mergeCell ref="D105:F105"/>
    <mergeCell ref="D163:E163"/>
    <mergeCell ref="D199:E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2025-03-27T14:09:16Z</dcterms:modified>
</cp:coreProperties>
</file>