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willmore\Desktop\"/>
    </mc:Choice>
  </mc:AlternateContent>
  <bookViews>
    <workbookView xWindow="0" yWindow="0" windowWidth="20490" windowHeight="7755"/>
  </bookViews>
  <sheets>
    <sheet name="Estadísticas N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8" i="1" l="1"/>
  <c r="D217" i="1" s="1"/>
  <c r="C85" i="1"/>
  <c r="C105" i="1"/>
  <c r="C125" i="1"/>
  <c r="C151" i="1"/>
  <c r="C172" i="1"/>
  <c r="C197" i="1"/>
  <c r="C51" i="1"/>
  <c r="D47" i="1" s="1"/>
  <c r="C72" i="1"/>
  <c r="D66" i="1" s="1"/>
  <c r="C245" i="1"/>
  <c r="D244" i="1" s="1"/>
  <c r="C302" i="1"/>
  <c r="D301" i="1" s="1"/>
  <c r="C23" i="1"/>
  <c r="D21" i="1" s="1"/>
  <c r="C274" i="1"/>
  <c r="D272" i="1" s="1"/>
  <c r="C331" i="1"/>
  <c r="D329" i="1" s="1"/>
  <c r="D216" i="1" l="1"/>
  <c r="D243" i="1"/>
  <c r="D245" i="1" s="1"/>
  <c r="D215" i="1"/>
  <c r="D218" i="1" s="1"/>
  <c r="D67" i="1"/>
  <c r="D61" i="1"/>
  <c r="D65" i="1"/>
  <c r="D64" i="1"/>
  <c r="D62" i="1"/>
  <c r="D63" i="1"/>
  <c r="D71" i="1"/>
  <c r="D69" i="1"/>
  <c r="D300" i="1"/>
  <c r="D302" i="1" s="1"/>
  <c r="D330" i="1"/>
  <c r="D331" i="1" s="1"/>
  <c r="D46" i="1"/>
  <c r="D70" i="1"/>
  <c r="D45" i="1"/>
  <c r="D43" i="1"/>
  <c r="D44" i="1"/>
  <c r="D50" i="1"/>
  <c r="D49" i="1"/>
  <c r="D273" i="1"/>
  <c r="D274" i="1" s="1"/>
  <c r="D48" i="1"/>
  <c r="D68" i="1"/>
  <c r="D22" i="1"/>
  <c r="D23" i="1" s="1"/>
  <c r="D72" i="1" l="1"/>
  <c r="D51" i="1"/>
</calcChain>
</file>

<file path=xl/sharedStrings.xml><?xml version="1.0" encoding="utf-8"?>
<sst xmlns="http://schemas.openxmlformats.org/spreadsheetml/2006/main" count="116" uniqueCount="55">
  <si>
    <t>Comparación de Entrada de Casos según Sexo</t>
  </si>
  <si>
    <t>Sexo</t>
  </si>
  <si>
    <t>Casos Ingresados</t>
  </si>
  <si>
    <t>Porcentaje</t>
  </si>
  <si>
    <t>Hombres</t>
  </si>
  <si>
    <t>Mujeres</t>
  </si>
  <si>
    <t>Total General</t>
  </si>
  <si>
    <t>Medidas Cautelares</t>
  </si>
  <si>
    <t>Tipo de Medida Cautelar</t>
  </si>
  <si>
    <t>Cantidad</t>
  </si>
  <si>
    <t>Cambio de Residencia</t>
  </si>
  <si>
    <t>Prohibición de Visitar Determinadas Personas</t>
  </si>
  <si>
    <t>Prohibición de Traslado sin Autorización</t>
  </si>
  <si>
    <t>Detención en su Propio Domicilio</t>
  </si>
  <si>
    <t>Libertad sin Medida Cautelar</t>
  </si>
  <si>
    <t>Poner Bajo Custodia de otra Persona o Institución</t>
  </si>
  <si>
    <t>Privación Provisional de Libertad</t>
  </si>
  <si>
    <t>Obligación de Presentarse ante una Autoridad</t>
  </si>
  <si>
    <t>Cantidad de Casos Resueltos por Tipo de Decisión</t>
  </si>
  <si>
    <t>Tipo de Decisión</t>
  </si>
  <si>
    <t>Casos Resueltos</t>
  </si>
  <si>
    <t>Amnistía</t>
  </si>
  <si>
    <t>Prescripción</t>
  </si>
  <si>
    <t>Traslados Otorgados Fuera de la Jurisdicción</t>
  </si>
  <si>
    <t>Nulidad del Procedimiento</t>
  </si>
  <si>
    <t>Cesación de la Sanción</t>
  </si>
  <si>
    <t>Declinatoria al Tribunal Ordinario</t>
  </si>
  <si>
    <t>Descargo</t>
  </si>
  <si>
    <t>Auto de No Ha Lugar</t>
  </si>
  <si>
    <t>Extinción</t>
  </si>
  <si>
    <t>Archivo Definitivo/Sobreseimiento Definitivo</t>
  </si>
  <si>
    <t>Procesos Constitucionales: Hábeas Corpus</t>
  </si>
  <si>
    <t>Estatus</t>
  </si>
  <si>
    <t>Depositados</t>
  </si>
  <si>
    <t>Inadmisibles</t>
  </si>
  <si>
    <t>Acogidos</t>
  </si>
  <si>
    <t>Rechazados</t>
  </si>
  <si>
    <t>Procesos Constitucionales: Amparos</t>
  </si>
  <si>
    <t>Apelaciones de Medidas Cautelares</t>
  </si>
  <si>
    <t>Revisiones de Medidas Cautelares</t>
  </si>
  <si>
    <t>Recursos de Apelaciones de Sentencias</t>
  </si>
  <si>
    <t>Recursos de Casaciones de Sentencias</t>
  </si>
  <si>
    <t xml:space="preserve">Cantidad de Casos Resueltos Mediante Soluciones Alternativas </t>
  </si>
  <si>
    <t>Solución Alternativa</t>
  </si>
  <si>
    <t>Cantidad de Casos</t>
  </si>
  <si>
    <t>Criterio de Oportunidad</t>
  </si>
  <si>
    <t>Conciliación</t>
  </si>
  <si>
    <t>Suspensión Condicional del Procedimiento</t>
  </si>
  <si>
    <t>Audiencias Preliminares Presenciales Conocidas y Suspendidas</t>
  </si>
  <si>
    <t>Conocidas</t>
  </si>
  <si>
    <t>Suspendidas</t>
  </si>
  <si>
    <t>Audiencias de Fondo Presenciales Conocidas y Suspendidas</t>
  </si>
  <si>
    <t>Audiencias Preliminares Virtuales Conocidas y Suspendidas</t>
  </si>
  <si>
    <t xml:space="preserve"> Audiencias de Fondo Virtuales Conocidas y Suspendidas</t>
  </si>
  <si>
    <t>Sanción Mínima (Sanción Cumplida)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</si>
</sst>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2"/>
      <color rgb="FFFFFFFF"/>
      <name val="Times New Roman"/>
      <family val="1"/>
    </font>
    <font>
      <b/>
      <sz val="10.5"/>
      <color rgb="FF000000"/>
      <name val="Times New Roman"/>
      <family val="1"/>
    </font>
    <font>
      <sz val="10.5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 style="thin">
        <color rgb="FFD9D9D9"/>
      </bottom>
      <diagonal/>
    </border>
    <border>
      <left style="thin">
        <color rgb="FFFFFFFF"/>
      </left>
      <right/>
      <top/>
      <bottom style="thin">
        <color rgb="FFD9D9D9"/>
      </bottom>
      <diagonal/>
    </border>
    <border>
      <left/>
      <right style="thin">
        <color rgb="FFFFFFFF"/>
      </right>
      <top style="thin">
        <color rgb="FFD9D9D9"/>
      </top>
      <bottom style="thin">
        <color rgb="FFD9D9D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 applyAlignment="1">
      <alignment horizontal="center" readingOrder="1"/>
    </xf>
    <xf numFmtId="0" fontId="0" fillId="3" borderId="0" xfId="0" applyFill="1"/>
    <xf numFmtId="0" fontId="3" fillId="3" borderId="1" xfId="0" applyFont="1" applyFill="1" applyBorder="1" applyAlignment="1">
      <alignment horizontal="left" wrapText="1" readingOrder="1"/>
    </xf>
    <xf numFmtId="3" fontId="4" fillId="3" borderId="2" xfId="0" applyNumberFormat="1" applyFont="1" applyFill="1" applyBorder="1" applyAlignment="1">
      <alignment horizontal="center" readingOrder="1"/>
    </xf>
    <xf numFmtId="9" fontId="4" fillId="3" borderId="2" xfId="1" applyFont="1" applyFill="1" applyBorder="1" applyAlignment="1">
      <alignment horizontal="center" readingOrder="1"/>
    </xf>
    <xf numFmtId="0" fontId="3" fillId="3" borderId="3" xfId="0" applyFont="1" applyFill="1" applyBorder="1" applyAlignment="1">
      <alignment horizontal="left" wrapText="1" readingOrder="1"/>
    </xf>
    <xf numFmtId="0" fontId="4" fillId="3" borderId="2" xfId="0" applyFont="1" applyFill="1" applyBorder="1" applyAlignment="1">
      <alignment horizontal="center" readingOrder="1"/>
    </xf>
    <xf numFmtId="0" fontId="2" fillId="2" borderId="0" xfId="0" applyFont="1" applyFill="1" applyAlignment="1">
      <alignment horizontal="left" readingOrder="1"/>
    </xf>
    <xf numFmtId="3" fontId="2" fillId="2" borderId="0" xfId="0" applyNumberFormat="1" applyFont="1" applyFill="1" applyAlignment="1">
      <alignment horizontal="center" readingOrder="1"/>
    </xf>
    <xf numFmtId="9" fontId="2" fillId="2" borderId="0" xfId="1" applyFont="1" applyFill="1" applyAlignment="1">
      <alignment horizontal="center" readingOrder="1"/>
    </xf>
    <xf numFmtId="164" fontId="4" fillId="3" borderId="2" xfId="1" applyNumberFormat="1" applyFont="1" applyFill="1" applyBorder="1" applyAlignment="1">
      <alignment horizontal="center" readingOrder="1"/>
    </xf>
    <xf numFmtId="0" fontId="3" fillId="3" borderId="1" xfId="0" applyFont="1" applyFill="1" applyBorder="1" applyAlignment="1">
      <alignment horizontal="left" readingOrder="1"/>
    </xf>
    <xf numFmtId="0" fontId="2" fillId="2" borderId="0" xfId="0" applyFont="1" applyFill="1" applyAlignment="1">
      <alignment horizontal="center" wrapText="1" readingOrder="1"/>
    </xf>
    <xf numFmtId="0" fontId="2" fillId="2" borderId="0" xfId="0" applyFont="1" applyFill="1" applyAlignment="1">
      <alignment horizontal="center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234-49E9-B890-41D691FDCBCD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234-49E9-B890-41D691FDCBCD}"/>
              </c:ext>
            </c:extLst>
          </c:dPt>
          <c:dLbls>
            <c:dLbl>
              <c:idx val="0"/>
              <c:layout>
                <c:manualLayout>
                  <c:x val="5.7613735783027123E-3"/>
                  <c:y val="-0.22594742441655383"/>
                </c:manualLayout>
              </c:layout>
              <c:tx>
                <c:rich>
                  <a:bodyPr/>
                  <a:lstStyle/>
                  <a:p>
                    <a:fld id="{5CB8FFF6-D28D-46F0-B54E-3E071D04CE9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FE7E32D-C5D8-4DC2-9803-417885A183AA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02B9BDA2-3D9E-4B94-8169-D059C0761DAE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234-49E9-B890-41D691FDCBCD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3.537445319335078E-2"/>
                  <c:y val="4.4794052653746516E-3"/>
                </c:manualLayout>
              </c:layout>
              <c:tx>
                <c:rich>
                  <a:bodyPr/>
                  <a:lstStyle/>
                  <a:p>
                    <a:fld id="{F9CCB1F6-D9B8-4031-9650-5E1A31C9FDA4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EF51683-45EB-467A-AAE1-33684CB5EDCC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ADC3EC9-F20C-49C1-BCC6-2BDE5FFAB3A0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234-49E9-B890-41D691FDCBCD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'Estadísticas NNA'!$B$21:$B$22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'Estadísticas NNA'!$D$21:$D$22</c:f>
              <c:numCache>
                <c:formatCode>0%</c:formatCode>
                <c:ptCount val="2"/>
                <c:pt idx="0">
                  <c:v>0.94240837696335078</c:v>
                </c:pt>
                <c:pt idx="1">
                  <c:v>5.7591623036649213E-2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234-49E9-B890-41D691FDCBCD}"/>
            </c:ext>
            <c:ext xmlns:c15="http://schemas.microsoft.com/office/drawing/2012/chart" uri="{02D57815-91ED-43cb-92C2-25804820EDAC}">
              <c15:datalabelsRange>
                <c15:f>'Estadísticas NNA'!$C$21:$C$22</c15:f>
                <c15:dlblRangeCache>
                  <c:ptCount val="2"/>
                  <c:pt idx="0">
                    <c:v>360</c:v>
                  </c:pt>
                  <c:pt idx="1">
                    <c:v>22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961526684164479"/>
          <c:y val="5.0925925925925923E-2"/>
          <c:w val="0.39221350062535443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8E7FF1F-ECE5-4B37-8455-1B70705320E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D188374-381D-424C-807E-553381ADA525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554-468E-9CD4-DA2E79B5593B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E026A86-36EF-4880-8FE1-9DF12098D7E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92B0E54E-97BA-4BDD-B1B3-2CEC854B60AC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554-468E-9CD4-DA2E79B5593B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706D3CC-7CEE-4375-B015-F221601A5991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26BDF07F-1FE1-4244-86AC-03933C928935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554-468E-9CD4-DA2E79B5593B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22E4931-62BF-47A6-864B-E5C494B87B5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4BD7225F-BB3A-4DE3-BF79-1695F567D44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554-468E-9CD4-DA2E79B5593B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C9AE09B-1AA7-44D9-B7C2-0AF7FB99B25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9B218EE0-FD18-4BDA-B418-798450EA0986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554-468E-9CD4-DA2E79B5593B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566BC4A-C1B2-4497-9446-4EB4FDC32DF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BAF002FA-C0D9-4A3F-9909-C24BD4546ED2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554-468E-9CD4-DA2E79B5593B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1162D58-2DFE-46AC-B4EE-E60FD04AEC71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22327A80-3D6C-4311-87FA-B5DD469FA4C0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554-468E-9CD4-DA2E79B5593B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NNA'!$B$44:$B$50</c:f>
              <c:strCache>
                <c:ptCount val="7"/>
                <c:pt idx="0">
                  <c:v>Cambio de Residencia</c:v>
                </c:pt>
                <c:pt idx="1">
                  <c:v>Prohibición de Traslado sin Autorización</c:v>
                </c:pt>
                <c:pt idx="2">
                  <c:v>Detención en su Propio Domicilio</c:v>
                </c:pt>
                <c:pt idx="3">
                  <c:v>Libertad sin Medida Cautelar</c:v>
                </c:pt>
                <c:pt idx="4">
                  <c:v>Poner Bajo Custodia de otra Persona o Institución</c:v>
                </c:pt>
                <c:pt idx="5">
                  <c:v>Privación Provisional de Libertad</c:v>
                </c:pt>
                <c:pt idx="6">
                  <c:v>Obligación de Presentarse ante una Autoridad</c:v>
                </c:pt>
              </c:strCache>
            </c:strRef>
          </c:cat>
          <c:val>
            <c:numRef>
              <c:f>'Estadísticas NNA'!$D$44:$D$50</c:f>
              <c:numCache>
                <c:formatCode>0.0%</c:formatCode>
                <c:ptCount val="7"/>
                <c:pt idx="0">
                  <c:v>3.3112582781456954E-3</c:v>
                </c:pt>
                <c:pt idx="1">
                  <c:v>6.6225165562913907E-3</c:v>
                </c:pt>
                <c:pt idx="2">
                  <c:v>2.9801324503311258E-2</c:v>
                </c:pt>
                <c:pt idx="3">
                  <c:v>9.2715231788079472E-2</c:v>
                </c:pt>
                <c:pt idx="4">
                  <c:v>0.11589403973509933</c:v>
                </c:pt>
                <c:pt idx="5">
                  <c:v>0.36754966887417218</c:v>
                </c:pt>
                <c:pt idx="6">
                  <c:v>0.38410596026490068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554-468E-9CD4-DA2E79B5593B}"/>
            </c:ext>
            <c:ext xmlns:c15="http://schemas.microsoft.com/office/drawing/2012/chart" uri="{02D57815-91ED-43cb-92C2-25804820EDAC}">
              <c15:datalabelsRange>
                <c15:f>'Estadísticas NNA'!$C$44:$C$50</c15:f>
                <c15:dlblRangeCache>
                  <c:ptCount val="7"/>
                  <c:pt idx="0">
                    <c:v>1</c:v>
                  </c:pt>
                  <c:pt idx="1">
                    <c:v>2</c:v>
                  </c:pt>
                  <c:pt idx="2">
                    <c:v>9</c:v>
                  </c:pt>
                  <c:pt idx="3">
                    <c:v>28</c:v>
                  </c:pt>
                  <c:pt idx="4">
                    <c:v>35</c:v>
                  </c:pt>
                  <c:pt idx="5">
                    <c:v>111</c:v>
                  </c:pt>
                  <c:pt idx="6">
                    <c:v>116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862826384"/>
        <c:axId val="-862825296"/>
      </c:barChart>
      <c:catAx>
        <c:axId val="-862826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862825296"/>
        <c:crosses val="autoZero"/>
        <c:auto val="1"/>
        <c:lblAlgn val="ctr"/>
        <c:lblOffset val="100"/>
        <c:noMultiLvlLbl val="0"/>
      </c:catAx>
      <c:valAx>
        <c:axId val="-862825296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-862826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177612200873224"/>
          <c:y val="6.3404518559097137E-2"/>
          <c:w val="0.48161180974274548"/>
          <c:h val="0.873190962881805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83051DA-90AE-4E85-BADB-DA932022027D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CC20EB00-2786-4898-B6A1-0E4378380F5E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226-4756-B2DE-D9BBBB49745A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128F4A6-8EAD-4498-B157-88A1EFF5059D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B11C9020-B6A3-4B40-96C6-7647BFDB193A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226-4756-B2DE-D9BBBB49745A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9F6BD97-D6EC-4A21-910C-CE6E71F49DFE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C34219F3-E32E-4758-A8AE-A6A3FF58C1BF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226-4756-B2DE-D9BBBB49745A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2DCB760-333B-40BF-9FB7-E1E457F7A52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65653FF1-444C-440C-8197-F2FCCBC85339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226-4756-B2DE-D9BBBB49745A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9392F89-07E2-47DC-99D1-3EDF4826F8A9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E07D53C6-2EBB-498A-9D50-C427D6F21EE0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226-4756-B2DE-D9BBBB49745A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EB75739-9392-4E3A-B897-F9C37606F333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D638CFA9-03DC-4BEF-AE89-F41DD0CAEC72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226-4756-B2DE-D9BBBB49745A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09CBFFF-44B9-4E90-9686-A29B15515A0A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9441D3A1-57DB-49CD-BED5-E88C56C2BD37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226-4756-B2DE-D9BBBB49745A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2F2F595-0A78-40D8-9E05-3D41D7E93F64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EC6D1543-7253-47CD-9873-CFB82D30B644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226-4756-B2DE-D9BBBB49745A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8616907-BDDC-4C22-84B8-7C24725C1BD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2AEF11C0-27F3-450B-93B4-01C8E7929FDC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226-4756-B2DE-D9BBBB49745A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98CFF67-A288-4984-8D4E-3E4C5CAE27E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8FAA73B9-3C2A-4941-A299-28224986C5A5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D83-4536-8F12-D8C33295FD88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NNA'!$B$62:$B$71</c:f>
              <c:strCache>
                <c:ptCount val="10"/>
                <c:pt idx="0">
                  <c:v>Sanción Mínima (Sanción Cumplida)</c:v>
                </c:pt>
                <c:pt idx="1">
                  <c:v>Prescripción</c:v>
                </c:pt>
                <c:pt idx="2">
                  <c:v>Nulidad del Procedimiento</c:v>
                </c:pt>
                <c:pt idx="3">
                  <c:v>Traslados Otorgados Fuera de la Jurisdicción</c:v>
                </c:pt>
                <c:pt idx="4">
                  <c:v>Declinatoria al Tribunal Ordinario</c:v>
                </c:pt>
                <c:pt idx="5">
                  <c:v>Cesación de la Sanción</c:v>
                </c:pt>
                <c:pt idx="6">
                  <c:v>Descargo</c:v>
                </c:pt>
                <c:pt idx="7">
                  <c:v>Auto de No Ha Lugar</c:v>
                </c:pt>
                <c:pt idx="8">
                  <c:v>Archivo Definitivo/Sobreseimiento Definitivo</c:v>
                </c:pt>
                <c:pt idx="9">
                  <c:v>Extinción</c:v>
                </c:pt>
              </c:strCache>
            </c:strRef>
          </c:cat>
          <c:val>
            <c:numRef>
              <c:f>'Estadísticas NNA'!$D$62:$D$71</c:f>
              <c:numCache>
                <c:formatCode>0.0%</c:formatCode>
                <c:ptCount val="10"/>
                <c:pt idx="0">
                  <c:v>4.6511627906976744E-3</c:v>
                </c:pt>
                <c:pt idx="1">
                  <c:v>9.3023255813953487E-3</c:v>
                </c:pt>
                <c:pt idx="2">
                  <c:v>1.3953488372093023E-2</c:v>
                </c:pt>
                <c:pt idx="3">
                  <c:v>4.1860465116279069E-2</c:v>
                </c:pt>
                <c:pt idx="4">
                  <c:v>4.1860465116279069E-2</c:v>
                </c:pt>
                <c:pt idx="5">
                  <c:v>6.9767441860465115E-2</c:v>
                </c:pt>
                <c:pt idx="6">
                  <c:v>0.12093023255813953</c:v>
                </c:pt>
                <c:pt idx="7">
                  <c:v>0.15348837209302327</c:v>
                </c:pt>
                <c:pt idx="8">
                  <c:v>0.17209302325581396</c:v>
                </c:pt>
                <c:pt idx="9">
                  <c:v>0.37209302325581395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226-4756-B2DE-D9BBBB49745A}"/>
            </c:ext>
            <c:ext xmlns:c15="http://schemas.microsoft.com/office/drawing/2012/chart" uri="{02D57815-91ED-43cb-92C2-25804820EDAC}">
              <c15:datalabelsRange>
                <c15:f>'Estadísticas NNA'!$C$62:$C$71</c15:f>
                <c15:dlblRangeCache>
                  <c:ptCount val="10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9</c:v>
                  </c:pt>
                  <c:pt idx="4">
                    <c:v>9</c:v>
                  </c:pt>
                  <c:pt idx="5">
                    <c:v>15</c:v>
                  </c:pt>
                  <c:pt idx="6">
                    <c:v>26</c:v>
                  </c:pt>
                  <c:pt idx="7">
                    <c:v>33</c:v>
                  </c:pt>
                  <c:pt idx="8">
                    <c:v>37</c:v>
                  </c:pt>
                  <c:pt idx="9">
                    <c:v>80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862823120"/>
        <c:axId val="-930797680"/>
      </c:barChart>
      <c:catAx>
        <c:axId val="-862823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930797680"/>
        <c:crosses val="autoZero"/>
        <c:auto val="1"/>
        <c:lblAlgn val="ctr"/>
        <c:lblOffset val="100"/>
        <c:noMultiLvlLbl val="0"/>
      </c:catAx>
      <c:valAx>
        <c:axId val="-930797680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-862823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NNA'!$B$81:$B$84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NNA'!$C$81:$C$84</c:f>
              <c:numCache>
                <c:formatCode>#,##0</c:formatCode>
                <c:ptCount val="4"/>
                <c:pt idx="0">
                  <c:v>8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AF-4796-993D-9AFB6D98D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930795504"/>
        <c:axId val="-930794960"/>
      </c:barChart>
      <c:catAx>
        <c:axId val="-93079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930794960"/>
        <c:crosses val="autoZero"/>
        <c:auto val="1"/>
        <c:lblAlgn val="ctr"/>
        <c:lblOffset val="100"/>
        <c:noMultiLvlLbl val="0"/>
      </c:catAx>
      <c:valAx>
        <c:axId val="-93079496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930795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NNA'!$B$101:$B$104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NNA'!$C$101:$C$104</c:f>
              <c:numCache>
                <c:formatCode>#,##0</c:formatCode>
                <c:ptCount val="4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43-4B0C-A7D9-96B34FB6D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676758864"/>
        <c:axId val="-676751792"/>
      </c:barChart>
      <c:catAx>
        <c:axId val="-67675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676751792"/>
        <c:crosses val="autoZero"/>
        <c:auto val="1"/>
        <c:lblAlgn val="ctr"/>
        <c:lblOffset val="100"/>
        <c:noMultiLvlLbl val="0"/>
      </c:catAx>
      <c:valAx>
        <c:axId val="-67675179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676758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NNA'!$B$121:$B$124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NNA'!$C$121:$C$124</c:f>
              <c:numCache>
                <c:formatCode>#,##0</c:formatCode>
                <c:ptCount val="4"/>
                <c:pt idx="0">
                  <c:v>28</c:v>
                </c:pt>
                <c:pt idx="1">
                  <c:v>0</c:v>
                </c:pt>
                <c:pt idx="2">
                  <c:v>2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21-4281-9383-35B7C16F5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676752336"/>
        <c:axId val="-676752880"/>
      </c:barChart>
      <c:catAx>
        <c:axId val="-67675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676752880"/>
        <c:crosses val="autoZero"/>
        <c:auto val="1"/>
        <c:lblAlgn val="ctr"/>
        <c:lblOffset val="100"/>
        <c:noMultiLvlLbl val="0"/>
      </c:catAx>
      <c:valAx>
        <c:axId val="-67675288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67675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23403324584428"/>
          <c:y val="0"/>
          <c:w val="0.80132152230971132"/>
          <c:h val="0.898148148148148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NNA'!$B$147:$B$150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NNA'!$C$147:$C$150</c:f>
              <c:numCache>
                <c:formatCode>#,##0</c:formatCode>
                <c:ptCount val="4"/>
                <c:pt idx="0">
                  <c:v>12</c:v>
                </c:pt>
                <c:pt idx="1">
                  <c:v>3</c:v>
                </c:pt>
                <c:pt idx="2">
                  <c:v>11</c:v>
                </c:pt>
                <c:pt idx="3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BD-4AB9-876E-2D7D18D9B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676757776"/>
        <c:axId val="-676759952"/>
      </c:barChart>
      <c:catAx>
        <c:axId val="-67675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676759952"/>
        <c:crosses val="autoZero"/>
        <c:auto val="1"/>
        <c:lblAlgn val="ctr"/>
        <c:lblOffset val="100"/>
        <c:noMultiLvlLbl val="0"/>
      </c:catAx>
      <c:valAx>
        <c:axId val="-67675995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67675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NNA'!$B$168:$B$171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NNA'!$C$168:$C$171</c:f>
              <c:numCache>
                <c:formatCode>#,##0</c:formatCode>
                <c:ptCount val="4"/>
                <c:pt idx="0">
                  <c:v>15</c:v>
                </c:pt>
                <c:pt idx="1">
                  <c:v>1</c:v>
                </c:pt>
                <c:pt idx="2">
                  <c:v>2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B1-4E01-88A1-EB921D110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676757232"/>
        <c:axId val="-676756144"/>
      </c:barChart>
      <c:catAx>
        <c:axId val="-67675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676756144"/>
        <c:crosses val="autoZero"/>
        <c:auto val="1"/>
        <c:lblAlgn val="ctr"/>
        <c:lblOffset val="100"/>
        <c:noMultiLvlLbl val="0"/>
      </c:catAx>
      <c:valAx>
        <c:axId val="-67675614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67675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NNA'!$B$193:$B$196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NNA'!$C$193:$C$196</c:f>
              <c:numCache>
                <c:formatCode>#,##0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5F-4C15-AE97-ACBACF736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676751248"/>
        <c:axId val="-676762672"/>
      </c:barChart>
      <c:catAx>
        <c:axId val="-67675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676762672"/>
        <c:crosses val="autoZero"/>
        <c:auto val="1"/>
        <c:lblAlgn val="ctr"/>
        <c:lblOffset val="100"/>
        <c:noMultiLvlLbl val="0"/>
      </c:catAx>
      <c:valAx>
        <c:axId val="-67676267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676751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435700625253545"/>
          <c:y val="9.8616029221785625E-2"/>
          <c:w val="0.55960330389971658"/>
          <c:h val="0.7863514985368683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D6A-4D64-AF27-FDCBE42695D4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D6A-4D64-AF27-FDCBE42695D4}"/>
              </c:ext>
            </c:extLst>
          </c:dPt>
          <c:dPt>
            <c:idx val="2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D6A-4D64-AF27-FDCBE42695D4}"/>
              </c:ext>
            </c:extLst>
          </c:dPt>
          <c:dLbls>
            <c:dLbl>
              <c:idx val="0"/>
              <c:layout>
                <c:manualLayout>
                  <c:x val="1.0810812815642203E-2"/>
                  <c:y val="-4.4526096838420952E-2"/>
                </c:manualLayout>
              </c:layout>
              <c:tx>
                <c:rich>
                  <a:bodyPr/>
                  <a:lstStyle/>
                  <a:p>
                    <a:fld id="{DA9FA292-6F71-4E38-92A1-0964C0E24DA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2F4B09F5-BEA0-430C-B7DD-821F8F299C79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5CAFA493-26B8-4D41-9649-9A6B25FFA899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D6A-4D64-AF27-FDCBE42695D4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1.3781486798312866E-2"/>
                  <c:y val="4.1242476522243075E-2"/>
                </c:manualLayout>
              </c:layout>
              <c:tx>
                <c:rich>
                  <a:bodyPr/>
                  <a:lstStyle/>
                  <a:p>
                    <a:fld id="{51BF9309-378E-4D1C-8F72-9F48366ADC7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AA0501E-A322-4640-B22E-CE985B82B32F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38768191-EE32-4CFA-B94F-A8BD636A3DD8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D6A-4D64-AF27-FDCBE42695D4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-3.5327635538970829E-2"/>
                  <c:y val="4.5334096174452559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ea typeface="+mn-ea"/>
                        <a:cs typeface="+mn-cs"/>
                      </a:defRPr>
                    </a:pPr>
                    <a:fld id="{B58372FD-5B0F-41DD-B48B-153DEF45531D}" type="CELLRANGE">
                      <a:rPr lang="en-US"/>
                      <a:pPr>
                        <a:defRPr sz="1000" b="1">
                          <a:solidFill>
                            <a:schemeClr val="tx1"/>
                          </a:solidFill>
                          <a:latin typeface="Times New Roman" panose="02020603050405020304" pitchFamily="18" charset="0"/>
                        </a:defRPr>
                      </a:pPr>
                      <a:t>[CELLRANGE]</a:t>
                    </a:fld>
                    <a:endParaRPr lang="en-US" baseline="0"/>
                  </a:p>
                  <a:p>
                    <a:pPr>
                      <a:defRPr sz="1000" b="1">
                        <a:solidFill>
                          <a:schemeClr val="tx1"/>
                        </a:solidFill>
                        <a:latin typeface="Times New Roman" panose="02020603050405020304" pitchFamily="18" charset="0"/>
                      </a:defRPr>
                    </a:pPr>
                    <a:fld id="{F1FA3925-CF79-43D1-91D7-395AA2CA7F17}" type="CATEGORYNAME">
                      <a:rPr lang="en-US"/>
                      <a:pPr>
                        <a:defRPr sz="1000" b="1">
                          <a:solidFill>
                            <a:schemeClr val="tx1"/>
                          </a:solidFill>
                          <a:latin typeface="Times New Roman" panose="02020603050405020304" pitchFamily="18" charset="0"/>
                        </a:defRPr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sz="1000" b="1">
                        <a:solidFill>
                          <a:schemeClr val="tx1"/>
                        </a:solidFill>
                        <a:latin typeface="Times New Roman" panose="02020603050405020304" pitchFamily="18" charset="0"/>
                      </a:defRPr>
                    </a:pPr>
                    <a:fld id="{5CD4B421-891C-429E-BB0F-40F22694F621}" type="VALUE">
                      <a:rPr lang="en-US"/>
                      <a:pPr>
                        <a:defRPr sz="1000" b="1">
                          <a:solidFill>
                            <a:schemeClr val="tx1"/>
                          </a:solidFill>
                          <a:latin typeface="Times New Roman" panose="02020603050405020304" pitchFamily="18" charset="0"/>
                        </a:defRPr>
                      </a:pPr>
                      <a:t>[VALOR]</a:t>
                    </a:fld>
                    <a:endParaRPr lang="es-419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+mn-cs"/>
                    </a:defRPr>
                  </a:pPr>
                  <a:endParaRPr lang="es-419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D6A-4D64-AF27-FDCBE42695D4}"/>
                </c:ext>
                <c:ext xmlns:c15="http://schemas.microsoft.com/office/drawing/2012/chart" uri="{CE6537A1-D6FC-4f65-9D91-7224C49458BB}">
                  <c15:layout>
                    <c:manualLayout>
                      <c:w val="0.21844254641596966"/>
                      <c:h val="0.37217738565868203"/>
                    </c:manualLayout>
                  </c15:layout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'Estadísticas NNA'!$B$215:$B$217</c:f>
              <c:strCache>
                <c:ptCount val="3"/>
                <c:pt idx="0">
                  <c:v>Criterio de Oportunidad</c:v>
                </c:pt>
                <c:pt idx="1">
                  <c:v>Conciliación</c:v>
                </c:pt>
                <c:pt idx="2">
                  <c:v>Suspensión Condicional del Procedimiento</c:v>
                </c:pt>
              </c:strCache>
            </c:strRef>
          </c:cat>
          <c:val>
            <c:numRef>
              <c:f>'Estadísticas NNA'!$D$215:$D$217</c:f>
              <c:numCache>
                <c:formatCode>0%</c:formatCode>
                <c:ptCount val="3"/>
                <c:pt idx="0">
                  <c:v>0.66666666666666663</c:v>
                </c:pt>
                <c:pt idx="1">
                  <c:v>0.22222222222222221</c:v>
                </c:pt>
                <c:pt idx="2">
                  <c:v>0.1111111111111111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D6A-4D64-AF27-FDCBE42695D4}"/>
            </c:ext>
            <c:ext xmlns:c15="http://schemas.microsoft.com/office/drawing/2012/chart" uri="{02D57815-91ED-43cb-92C2-25804820EDAC}">
              <c15:datalabelsRange>
                <c15:f>'Estadísticas NNA'!$C$215:$C$217</c15:f>
                <c15:dlblRangeCache>
                  <c:ptCount val="3"/>
                  <c:pt idx="0">
                    <c:v>6</c:v>
                  </c:pt>
                  <c:pt idx="1">
                    <c:v>2</c:v>
                  </c:pt>
                  <c:pt idx="2">
                    <c:v>1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3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19050">
              <a:solidFill>
                <a:schemeClr val="lt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2E-45E5-80FD-C17A4F86A74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2E-45E5-80FD-C17A4F86A746}"/>
              </c:ext>
            </c:extLst>
          </c:dPt>
          <c:dLbls>
            <c:dLbl>
              <c:idx val="0"/>
              <c:layout>
                <c:manualLayout>
                  <c:x val="-3.6959997427787467E-3"/>
                  <c:y val="3.4723185984157326E-3"/>
                </c:manualLayout>
              </c:layout>
              <c:tx>
                <c:rich>
                  <a:bodyPr/>
                  <a:lstStyle/>
                  <a:p>
                    <a:fld id="{47A2F779-2187-45B1-A07E-6E7EDD4F598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DFAC468-E9DF-4B4A-8184-5F43E01B6D95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52E-45E5-80FD-C17A4F86A746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1.4926784424908188E-3"/>
                  <c:y val="3.472318598415668E-3"/>
                </c:manualLayout>
              </c:layout>
              <c:tx>
                <c:rich>
                  <a:bodyPr/>
                  <a:lstStyle/>
                  <a:p>
                    <a:fld id="{962BD943-0C16-487B-AE7A-11D714191DD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7FD6D0A-C500-439F-A15B-97966688183D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52E-45E5-80FD-C17A4F86A746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NNA'!$B$243:$B$244</c:f>
              <c:strCache>
                <c:ptCount val="2"/>
                <c:pt idx="0">
                  <c:v>Conocidas</c:v>
                </c:pt>
                <c:pt idx="1">
                  <c:v>Suspendidas</c:v>
                </c:pt>
              </c:strCache>
            </c:strRef>
          </c:cat>
          <c:val>
            <c:numRef>
              <c:f>'Estadísticas NNA'!$D$243:$D$244</c:f>
              <c:numCache>
                <c:formatCode>0%</c:formatCode>
                <c:ptCount val="2"/>
                <c:pt idx="0">
                  <c:v>0.28000000000000003</c:v>
                </c:pt>
                <c:pt idx="1">
                  <c:v>0.72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52E-45E5-80FD-C17A4F86A746}"/>
            </c:ext>
            <c:ext xmlns:c15="http://schemas.microsoft.com/office/drawing/2012/chart" uri="{02D57815-91ED-43cb-92C2-25804820EDAC}">
              <c15:datalabelsRange>
                <c15:f>'Estadísticas NNA'!$C$243:$C$244</c15:f>
                <c15:dlblRangeCache>
                  <c:ptCount val="2"/>
                  <c:pt idx="0">
                    <c:v>161</c:v>
                  </c:pt>
                  <c:pt idx="1">
                    <c:v>414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-676758320"/>
        <c:axId val="-676756688"/>
      </c:barChart>
      <c:catAx>
        <c:axId val="-67675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676756688"/>
        <c:crosses val="autoZero"/>
        <c:auto val="1"/>
        <c:lblAlgn val="ctr"/>
        <c:lblOffset val="100"/>
        <c:noMultiLvlLbl val="0"/>
      </c:catAx>
      <c:valAx>
        <c:axId val="-6767566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67675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951621202632094E-2"/>
          <c:y val="8.4163392955512964E-2"/>
          <c:w val="0.95409675759473578"/>
          <c:h val="0.833373877924974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19050">
              <a:solidFill>
                <a:schemeClr val="lt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71-487F-9AC8-24606B2F8B4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671-487F-9AC8-24606B2F8B4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086FE767-69C0-4976-B8F6-3B8B47423ED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4C4B804-3D75-44AF-8AEF-36E38232CBB4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671-487F-9AC8-24606B2F8B4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572291D-0E28-4029-8040-D45D94A49CF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FA78E89-8967-49B3-846F-F2DF17F15819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671-487F-9AC8-24606B2F8B4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NNA'!$B$272:$B$273</c:f>
              <c:strCache>
                <c:ptCount val="2"/>
                <c:pt idx="0">
                  <c:v>Conocidas</c:v>
                </c:pt>
                <c:pt idx="1">
                  <c:v>Suspendidas</c:v>
                </c:pt>
              </c:strCache>
            </c:strRef>
          </c:cat>
          <c:val>
            <c:numRef>
              <c:f>'Estadísticas NNA'!$D$272:$D$273</c:f>
              <c:numCache>
                <c:formatCode>0%</c:formatCode>
                <c:ptCount val="2"/>
                <c:pt idx="0">
                  <c:v>0.34200743494423791</c:v>
                </c:pt>
                <c:pt idx="1">
                  <c:v>0.65799256505576209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671-487F-9AC8-24606B2F8B49}"/>
            </c:ext>
            <c:ext xmlns:c15="http://schemas.microsoft.com/office/drawing/2012/chart" uri="{02D57815-91ED-43cb-92C2-25804820EDAC}">
              <c15:datalabelsRange>
                <c15:f>'Estadísticas NNA'!$C$272:$C$273</c15:f>
                <c15:dlblRangeCache>
                  <c:ptCount val="2"/>
                  <c:pt idx="0">
                    <c:v>184</c:v>
                  </c:pt>
                  <c:pt idx="1">
                    <c:v>354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-676761040"/>
        <c:axId val="-676750704"/>
      </c:barChart>
      <c:catAx>
        <c:axId val="-67676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676750704"/>
        <c:crosses val="autoZero"/>
        <c:auto val="1"/>
        <c:lblAlgn val="ctr"/>
        <c:lblOffset val="100"/>
        <c:noMultiLvlLbl val="0"/>
      </c:catAx>
      <c:valAx>
        <c:axId val="-6767507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67676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955967048761262E-2"/>
          <c:y val="0.10750017392068001"/>
          <c:w val="0.95608806590247752"/>
          <c:h val="0.813503862890723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19050">
              <a:solidFill>
                <a:schemeClr val="lt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B80-4B6D-899A-6B8340794EC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B80-4B6D-899A-6B8340794EC9}"/>
              </c:ext>
            </c:extLst>
          </c:dPt>
          <c:dLbls>
            <c:dLbl>
              <c:idx val="0"/>
              <c:layout>
                <c:manualLayout>
                  <c:x val="3.2040682414698164E-3"/>
                  <c:y val="3.472222222222222E-3"/>
                </c:manualLayout>
              </c:layout>
              <c:tx>
                <c:rich>
                  <a:bodyPr/>
                  <a:lstStyle/>
                  <a:p>
                    <a:fld id="{22E9B4AC-EDD9-4436-B44D-DB9DEF76515F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F9DF2FF3-6C91-4FDC-9B85-2B8FD03A6E7C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B80-4B6D-899A-6B8340794EC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5.1667760279965006E-3"/>
                  <c:y val="3.472222222222222E-3"/>
                </c:manualLayout>
              </c:layout>
              <c:tx>
                <c:rich>
                  <a:bodyPr/>
                  <a:lstStyle/>
                  <a:p>
                    <a:fld id="{EB6E250B-0E18-4CD0-A07E-64A7AD7C39D9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21C67F00-196E-441C-808A-8A6456FE1706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B80-4B6D-899A-6B8340794EC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NNA'!$B$300:$B$301</c:f>
              <c:strCache>
                <c:ptCount val="2"/>
                <c:pt idx="0">
                  <c:v>Conocidas</c:v>
                </c:pt>
                <c:pt idx="1">
                  <c:v>Suspendidas</c:v>
                </c:pt>
              </c:strCache>
            </c:strRef>
          </c:cat>
          <c:val>
            <c:numRef>
              <c:f>'Estadísticas NNA'!$D$300:$D$301</c:f>
              <c:numCache>
                <c:formatCode>0%</c:formatCode>
                <c:ptCount val="2"/>
                <c:pt idx="0">
                  <c:v>0.375</c:v>
                </c:pt>
                <c:pt idx="1">
                  <c:v>0.625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B80-4B6D-899A-6B8340794EC9}"/>
            </c:ext>
            <c:ext xmlns:c15="http://schemas.microsoft.com/office/drawing/2012/chart" uri="{02D57815-91ED-43cb-92C2-25804820EDAC}">
              <c15:datalabelsRange>
                <c15:f>'Estadísticas NNA'!$C$300:$C$301</c15:f>
                <c15:dlblRangeCache>
                  <c:ptCount val="2"/>
                  <c:pt idx="0">
                    <c:v>3</c:v>
                  </c:pt>
                  <c:pt idx="1">
                    <c:v>5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-676760496"/>
        <c:axId val="-676753424"/>
      </c:barChart>
      <c:catAx>
        <c:axId val="-67676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676753424"/>
        <c:crosses val="autoZero"/>
        <c:auto val="1"/>
        <c:lblAlgn val="ctr"/>
        <c:lblOffset val="100"/>
        <c:noMultiLvlLbl val="0"/>
      </c:catAx>
      <c:valAx>
        <c:axId val="-6767534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676760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19050">
              <a:solidFill>
                <a:schemeClr val="lt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4DB-40B9-B951-1A8AF153D93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4DB-40B9-B951-1A8AF153D93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A7286EE6-4FD1-441C-930B-A9246EFDCD7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5597FDC9-903A-4EDE-80D9-5DB4D69C4049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4DB-40B9-B951-1A8AF153D93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75557B2-FA70-47E7-B742-FC9D0EA27184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9BD07C1-E06B-4B8E-946B-52869F618C5F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4DB-40B9-B951-1A8AF153D93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NNA'!$B$329:$B$330</c:f>
              <c:strCache>
                <c:ptCount val="2"/>
                <c:pt idx="0">
                  <c:v>Conocidas</c:v>
                </c:pt>
                <c:pt idx="1">
                  <c:v>Suspendidas</c:v>
                </c:pt>
              </c:strCache>
            </c:strRef>
          </c:cat>
          <c:val>
            <c:numRef>
              <c:f>'Estadísticas NNA'!$D$329:$D$330</c:f>
              <c:numCache>
                <c:formatCode>0%</c:formatCode>
                <c:ptCount val="2"/>
                <c:pt idx="0">
                  <c:v>0.2857142857142857</c:v>
                </c:pt>
                <c:pt idx="1">
                  <c:v>0.7142857142857143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4DB-40B9-B951-1A8AF153D939}"/>
            </c:ext>
            <c:ext xmlns:c15="http://schemas.microsoft.com/office/drawing/2012/chart" uri="{02D57815-91ED-43cb-92C2-25804820EDAC}">
              <c15:datalabelsRange>
                <c15:f>'Estadísticas NNA'!$C$329:$C$330</c15:f>
                <c15:dlblRangeCache>
                  <c:ptCount val="2"/>
                  <c:pt idx="0">
                    <c:v>2</c:v>
                  </c:pt>
                  <c:pt idx="1">
                    <c:v>5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-676759408"/>
        <c:axId val="-676755600"/>
      </c:barChart>
      <c:catAx>
        <c:axId val="-67675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676755600"/>
        <c:crosses val="autoZero"/>
        <c:auto val="1"/>
        <c:lblAlgn val="ctr"/>
        <c:lblOffset val="100"/>
        <c:noMultiLvlLbl val="0"/>
      </c:catAx>
      <c:valAx>
        <c:axId val="-6767556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67675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88210</xdr:colOff>
      <xdr:row>1</xdr:row>
      <xdr:rowOff>103809</xdr:rowOff>
    </xdr:from>
    <xdr:to>
      <xdr:col>2</xdr:col>
      <xdr:colOff>262673</xdr:colOff>
      <xdr:row>7</xdr:row>
      <xdr:rowOff>39855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72341D42-EEB2-480F-BFD1-C7ACBBC35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449" y="269461"/>
          <a:ext cx="3128594" cy="929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438150</xdr:colOff>
      <xdr:row>17</xdr:row>
      <xdr:rowOff>9525</xdr:rowOff>
    </xdr:from>
    <xdr:to>
      <xdr:col>12</xdr:col>
      <xdr:colOff>552174</xdr:colOff>
      <xdr:row>22</xdr:row>
      <xdr:rowOff>9128</xdr:rowOff>
    </xdr:to>
    <xdr:sp macro="" textlink="">
      <xdr:nvSpPr>
        <xdr:cNvPr id="3" name="Rectángulo 9">
          <a:extLst>
            <a:ext uri="{FF2B5EF4-FFF2-40B4-BE49-F238E27FC236}">
              <a16:creationId xmlns="" xmlns:a16="http://schemas.microsoft.com/office/drawing/2014/main" id="{18907B3A-53B8-496E-82EE-D1F3CD71FAD9}"/>
            </a:ext>
          </a:extLst>
        </xdr:cNvPr>
        <xdr:cNvSpPr/>
      </xdr:nvSpPr>
      <xdr:spPr>
        <a:xfrm>
          <a:off x="7772400" y="2843213"/>
          <a:ext cx="5448024" cy="90447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Gráfico 15. Comparación de Entrada de Casos, según el Sexo en Materia Penal Juvenil,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julio – septiembre 2022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4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6</xdr:col>
      <xdr:colOff>114300</xdr:colOff>
      <xdr:row>21</xdr:row>
      <xdr:rowOff>69056</xdr:rowOff>
    </xdr:from>
    <xdr:to>
      <xdr:col>12</xdr:col>
      <xdr:colOff>114300</xdr:colOff>
      <xdr:row>38</xdr:row>
      <xdr:rowOff>11906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50CD415A-E9A4-4332-BD7C-C116BA051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300036</xdr:colOff>
      <xdr:row>43</xdr:row>
      <xdr:rowOff>100011</xdr:rowOff>
    </xdr:from>
    <xdr:to>
      <xdr:col>13</xdr:col>
      <xdr:colOff>226219</xdr:colOff>
      <xdr:row>54</xdr:row>
      <xdr:rowOff>47624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D8ABD735-281A-4264-A21F-DE8F8840B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100011</xdr:colOff>
      <xdr:row>39</xdr:row>
      <xdr:rowOff>28575</xdr:rowOff>
    </xdr:from>
    <xdr:to>
      <xdr:col>11</xdr:col>
      <xdr:colOff>648458</xdr:colOff>
      <xdr:row>42</xdr:row>
      <xdr:rowOff>55021</xdr:rowOff>
    </xdr:to>
    <xdr:sp macro="" textlink="">
      <xdr:nvSpPr>
        <xdr:cNvPr id="6" name="Rectángulo 5">
          <a:extLst>
            <a:ext uri="{FF2B5EF4-FFF2-40B4-BE49-F238E27FC236}">
              <a16:creationId xmlns="" xmlns:a16="http://schemas.microsoft.com/office/drawing/2014/main" id="{B6C85841-5EB8-4DA2-A19A-E3303EC407FC}"/>
            </a:ext>
          </a:extLst>
        </xdr:cNvPr>
        <xdr:cNvSpPr/>
      </xdr:nvSpPr>
      <xdr:spPr>
        <a:xfrm>
          <a:off x="8196261" y="6636544"/>
          <a:ext cx="4358447" cy="597946"/>
        </a:xfrm>
        <a:prstGeom prst="rect">
          <a:avLst/>
        </a:prstGeom>
      </xdr:spPr>
      <xdr:txBody>
        <a:bodyPr wrap="square" lIns="91440" tIns="45720" rIns="91440" bIns="45720" anchor="t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/>
              <a:ea typeface="Calibri" panose="020F0502020204030204" pitchFamily="34" charset="0"/>
              <a:cs typeface="Times New Roman"/>
            </a:rPr>
            <a:t>Gráfico 16. Porcentaje de Medidas Cautelares en Materia Penal Juvenil,</a:t>
          </a:r>
          <a:r>
            <a:rPr lang="es-DO" sz="1600" b="1" i="1" baseline="0">
              <a:latin typeface="Times New Roman"/>
              <a:ea typeface="Calibri" panose="020F0502020204030204" pitchFamily="34" charset="0"/>
              <a:cs typeface="Times New Roman"/>
            </a:rPr>
            <a:t> </a:t>
          </a:r>
          <a:r>
            <a:rPr lang="es-DO" sz="1600" b="1" i="1">
              <a:latin typeface="Times New Roman"/>
              <a:ea typeface="Calibri" panose="020F0502020204030204" pitchFamily="34" charset="0"/>
              <a:cs typeface="Times New Roman"/>
            </a:rPr>
            <a:t>julio – septiembre 2022</a:t>
          </a:r>
          <a:endParaRPr lang="es-DO" sz="1600">
            <a:effectLst/>
            <a:latin typeface="Times New Roman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178594</xdr:colOff>
      <xdr:row>57</xdr:row>
      <xdr:rowOff>28575</xdr:rowOff>
    </xdr:from>
    <xdr:to>
      <xdr:col>12</xdr:col>
      <xdr:colOff>263261</xdr:colOff>
      <xdr:row>62</xdr:row>
      <xdr:rowOff>81431</xdr:rowOff>
    </xdr:to>
    <xdr:sp macro="" textlink="">
      <xdr:nvSpPr>
        <xdr:cNvPr id="7" name="Rectángulo 6">
          <a:extLst>
            <a:ext uri="{FF2B5EF4-FFF2-40B4-BE49-F238E27FC236}">
              <a16:creationId xmlns="" xmlns:a16="http://schemas.microsoft.com/office/drawing/2014/main" id="{2D386F08-7966-41D2-A8B8-CAF934C79603}"/>
            </a:ext>
          </a:extLst>
        </xdr:cNvPr>
        <xdr:cNvSpPr/>
      </xdr:nvSpPr>
      <xdr:spPr>
        <a:xfrm>
          <a:off x="7512844" y="9744075"/>
          <a:ext cx="5418667" cy="957731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Gráfico 17. Cantidad de Casos Resueltos por Tipo de Decisión en Materia Penal Juvenil,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julio – septiembre 2022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329405</xdr:colOff>
      <xdr:row>61</xdr:row>
      <xdr:rowOff>162982</xdr:rowOff>
    </xdr:from>
    <xdr:to>
      <xdr:col>12</xdr:col>
      <xdr:colOff>355864</xdr:colOff>
      <xdr:row>75</xdr:row>
      <xdr:rowOff>18521</xdr:rowOff>
    </xdr:to>
    <xdr:graphicFrame macro="">
      <xdr:nvGraphicFramePr>
        <xdr:cNvPr id="8" name="Gráfico 7">
          <a:extLst>
            <a:ext uri="{FF2B5EF4-FFF2-40B4-BE49-F238E27FC236}">
              <a16:creationId xmlns="" xmlns:a16="http://schemas.microsoft.com/office/drawing/2014/main" id="{D4F4B48D-52C8-449E-AA75-0C3569FD5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116415</xdr:colOff>
      <xdr:row>78</xdr:row>
      <xdr:rowOff>168274</xdr:rowOff>
    </xdr:from>
    <xdr:to>
      <xdr:col>12</xdr:col>
      <xdr:colOff>13607</xdr:colOff>
      <xdr:row>94</xdr:row>
      <xdr:rowOff>131232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5F95F7A0-ADCF-4E03-B9CB-8F5205D7A7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222250</xdr:colOff>
      <xdr:row>76</xdr:row>
      <xdr:rowOff>74084</xdr:rowOff>
    </xdr:from>
    <xdr:to>
      <xdr:col>11</xdr:col>
      <xdr:colOff>486833</xdr:colOff>
      <xdr:row>81</xdr:row>
      <xdr:rowOff>118801</xdr:rowOff>
    </xdr:to>
    <xdr:sp macro="" textlink="">
      <xdr:nvSpPr>
        <xdr:cNvPr id="10" name="Rectángulo 9">
          <a:extLst>
            <a:ext uri="{FF2B5EF4-FFF2-40B4-BE49-F238E27FC236}">
              <a16:creationId xmlns="" xmlns:a16="http://schemas.microsoft.com/office/drawing/2014/main" id="{D74DAF47-C999-4EB4-A31F-B276893FD254}"/>
            </a:ext>
          </a:extLst>
        </xdr:cNvPr>
        <xdr:cNvSpPr/>
      </xdr:nvSpPr>
      <xdr:spPr>
        <a:xfrm>
          <a:off x="7556500" y="12742334"/>
          <a:ext cx="4836583" cy="93371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Gráfico 18. Hábeas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Corpus, en Materia Penal Juvenil, julio - septiembre 2022</a:t>
          </a:r>
          <a:endParaRPr lang="es-DO" sz="16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254001</xdr:colOff>
      <xdr:row>96</xdr:row>
      <xdr:rowOff>148168</xdr:rowOff>
    </xdr:from>
    <xdr:to>
      <xdr:col>11</xdr:col>
      <xdr:colOff>285751</xdr:colOff>
      <xdr:row>102</xdr:row>
      <xdr:rowOff>23551</xdr:rowOff>
    </xdr:to>
    <xdr:sp macro="" textlink="">
      <xdr:nvSpPr>
        <xdr:cNvPr id="11" name="Rectángulo 10">
          <a:extLst>
            <a:ext uri="{FF2B5EF4-FFF2-40B4-BE49-F238E27FC236}">
              <a16:creationId xmlns="" xmlns:a16="http://schemas.microsoft.com/office/drawing/2014/main" id="{462EC01D-E8DE-4D10-8AF5-95F15C1A9F69}"/>
            </a:ext>
          </a:extLst>
        </xdr:cNvPr>
        <xdr:cNvSpPr/>
      </xdr:nvSpPr>
      <xdr:spPr>
        <a:xfrm>
          <a:off x="7588251" y="16160751"/>
          <a:ext cx="4603750" cy="93371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Gráfico 19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. </a:t>
          </a: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Amparos, en Materia Penal Juvenil,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julio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- septiembre 2022</a:t>
          </a:r>
          <a:endParaRPr lang="es-DO" sz="16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100540</xdr:colOff>
      <xdr:row>99</xdr:row>
      <xdr:rowOff>178858</xdr:rowOff>
    </xdr:from>
    <xdr:to>
      <xdr:col>11</xdr:col>
      <xdr:colOff>722690</xdr:colOff>
      <xdr:row>116</xdr:row>
      <xdr:rowOff>96308</xdr:rowOff>
    </xdr:to>
    <xdr:graphicFrame macro="">
      <xdr:nvGraphicFramePr>
        <xdr:cNvPr id="12" name="Gráfico 11">
          <a:extLst>
            <a:ext uri="{FF2B5EF4-FFF2-40B4-BE49-F238E27FC236}">
              <a16:creationId xmlns="" xmlns:a16="http://schemas.microsoft.com/office/drawing/2014/main" id="{3A97D7FF-087B-4684-8E4F-197F7EBCA2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118</xdr:row>
      <xdr:rowOff>0</xdr:rowOff>
    </xdr:from>
    <xdr:to>
      <xdr:col>12</xdr:col>
      <xdr:colOff>110434</xdr:colOff>
      <xdr:row>123</xdr:row>
      <xdr:rowOff>23551</xdr:rowOff>
    </xdr:to>
    <xdr:sp macro="" textlink="">
      <xdr:nvSpPr>
        <xdr:cNvPr id="13" name="Rectángulo 10">
          <a:extLst>
            <a:ext uri="{FF2B5EF4-FFF2-40B4-BE49-F238E27FC236}">
              <a16:creationId xmlns="" xmlns:a16="http://schemas.microsoft.com/office/drawing/2014/main" id="{0AB04B26-8649-4458-93D5-AC7C6AED84AD}"/>
            </a:ext>
          </a:extLst>
        </xdr:cNvPr>
        <xdr:cNvSpPr/>
      </xdr:nvSpPr>
      <xdr:spPr>
        <a:xfrm>
          <a:off x="6572250" y="19674417"/>
          <a:ext cx="6206434" cy="93371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Gráfico 20. Apelaciones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de Medidas Cautelares, en Materia Penal Juvenil, julio - septiembre 2022</a:t>
          </a:r>
          <a:endParaRPr lang="es-DO" sz="16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188660</xdr:colOff>
      <xdr:row>143</xdr:row>
      <xdr:rowOff>3221</xdr:rowOff>
    </xdr:from>
    <xdr:to>
      <xdr:col>12</xdr:col>
      <xdr:colOff>404467</xdr:colOff>
      <xdr:row>148</xdr:row>
      <xdr:rowOff>37355</xdr:rowOff>
    </xdr:to>
    <xdr:sp macro="" textlink="">
      <xdr:nvSpPr>
        <xdr:cNvPr id="14" name="Rectángulo 10">
          <a:extLst>
            <a:ext uri="{FF2B5EF4-FFF2-40B4-BE49-F238E27FC236}">
              <a16:creationId xmlns="" xmlns:a16="http://schemas.microsoft.com/office/drawing/2014/main" id="{E292F44B-5BA2-430D-AA62-1641BDD7A28F}"/>
            </a:ext>
          </a:extLst>
        </xdr:cNvPr>
        <xdr:cNvSpPr/>
      </xdr:nvSpPr>
      <xdr:spPr>
        <a:xfrm>
          <a:off x="6760910" y="23815721"/>
          <a:ext cx="6311807" cy="93371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Gráfico 21. Revisiones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de Medidas Cautelares, en Materia Penal Juvenil, julio - septiembre 2022</a:t>
          </a:r>
          <a:endParaRPr lang="es-DO" sz="16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30235</xdr:colOff>
      <xdr:row>121</xdr:row>
      <xdr:rowOff>47321</xdr:rowOff>
    </xdr:from>
    <xdr:to>
      <xdr:col>12</xdr:col>
      <xdr:colOff>63500</xdr:colOff>
      <xdr:row>140</xdr:row>
      <xdr:rowOff>7561</xdr:rowOff>
    </xdr:to>
    <xdr:graphicFrame macro="">
      <xdr:nvGraphicFramePr>
        <xdr:cNvPr id="15" name="Chart 14">
          <a:extLst>
            <a:ext uri="{FF2B5EF4-FFF2-40B4-BE49-F238E27FC236}">
              <a16:creationId xmlns="" xmlns:a16="http://schemas.microsoft.com/office/drawing/2014/main" id="{547B476A-6782-41A9-925C-8E39AE37D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131535</xdr:colOff>
      <xdr:row>145</xdr:row>
      <xdr:rowOff>157691</xdr:rowOff>
    </xdr:from>
    <xdr:to>
      <xdr:col>11</xdr:col>
      <xdr:colOff>677333</xdr:colOff>
      <xdr:row>162</xdr:row>
      <xdr:rowOff>78164</xdr:rowOff>
    </xdr:to>
    <xdr:graphicFrame macro="">
      <xdr:nvGraphicFramePr>
        <xdr:cNvPr id="16" name="Chart 15">
          <a:extLst>
            <a:ext uri="{FF2B5EF4-FFF2-40B4-BE49-F238E27FC236}">
              <a16:creationId xmlns="" xmlns:a16="http://schemas.microsoft.com/office/drawing/2014/main" id="{ABC1D11C-E23E-4CFB-BD82-050D7DEA7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377976</xdr:colOff>
      <xdr:row>164</xdr:row>
      <xdr:rowOff>33262</xdr:rowOff>
    </xdr:from>
    <xdr:to>
      <xdr:col>12</xdr:col>
      <xdr:colOff>137583</xdr:colOff>
      <xdr:row>169</xdr:row>
      <xdr:rowOff>67395</xdr:rowOff>
    </xdr:to>
    <xdr:sp macro="" textlink="">
      <xdr:nvSpPr>
        <xdr:cNvPr id="17" name="Rectángulo 10">
          <a:extLst>
            <a:ext uri="{FF2B5EF4-FFF2-40B4-BE49-F238E27FC236}">
              <a16:creationId xmlns="" xmlns:a16="http://schemas.microsoft.com/office/drawing/2014/main" id="{D3CFCF2A-40CE-4CFD-9FAD-AB1B9664E566}"/>
            </a:ext>
          </a:extLst>
        </xdr:cNvPr>
        <xdr:cNvSpPr/>
      </xdr:nvSpPr>
      <xdr:spPr>
        <a:xfrm>
          <a:off x="6950226" y="27348845"/>
          <a:ext cx="5855607" cy="93371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Gráfico 22. Recursos de Apelaciones de Sentencia, en Materia Penal Juvenil, julio - septiembre 2022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217713</xdr:colOff>
      <xdr:row>189</xdr:row>
      <xdr:rowOff>93739</xdr:rowOff>
    </xdr:from>
    <xdr:to>
      <xdr:col>12</xdr:col>
      <xdr:colOff>510759</xdr:colOff>
      <xdr:row>194</xdr:row>
      <xdr:rowOff>127873</xdr:rowOff>
    </xdr:to>
    <xdr:sp macro="" textlink="">
      <xdr:nvSpPr>
        <xdr:cNvPr id="18" name="Rectángulo 10">
          <a:extLst>
            <a:ext uri="{FF2B5EF4-FFF2-40B4-BE49-F238E27FC236}">
              <a16:creationId xmlns="" xmlns:a16="http://schemas.microsoft.com/office/drawing/2014/main" id="{A1EB9AFC-5571-405D-9AA9-7E2BC489F1F8}"/>
            </a:ext>
          </a:extLst>
        </xdr:cNvPr>
        <xdr:cNvSpPr/>
      </xdr:nvSpPr>
      <xdr:spPr>
        <a:xfrm>
          <a:off x="6789963" y="31547406"/>
          <a:ext cx="6389046" cy="93371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Gráfico 23.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Recursos de Casaciones de Sentencia, en Materia Penal Juvenil, julio - septiembre 2022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81644</xdr:colOff>
      <xdr:row>167</xdr:row>
      <xdr:rowOff>91168</xdr:rowOff>
    </xdr:from>
    <xdr:to>
      <xdr:col>11</xdr:col>
      <xdr:colOff>322882</xdr:colOff>
      <xdr:row>183</xdr:row>
      <xdr:rowOff>126546</xdr:rowOff>
    </xdr:to>
    <xdr:graphicFrame macro="">
      <xdr:nvGraphicFramePr>
        <xdr:cNvPr id="19" name="Chart 18">
          <a:extLst>
            <a:ext uri="{FF2B5EF4-FFF2-40B4-BE49-F238E27FC236}">
              <a16:creationId xmlns="" xmlns:a16="http://schemas.microsoft.com/office/drawing/2014/main" id="{CE8E613C-433D-4755-8A39-0BFC54541D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327143</xdr:colOff>
      <xdr:row>192</xdr:row>
      <xdr:rowOff>74730</xdr:rowOff>
    </xdr:from>
    <xdr:to>
      <xdr:col>11</xdr:col>
      <xdr:colOff>404812</xdr:colOff>
      <xdr:row>208</xdr:row>
      <xdr:rowOff>143575</xdr:rowOff>
    </xdr:to>
    <xdr:graphicFrame macro="">
      <xdr:nvGraphicFramePr>
        <xdr:cNvPr id="20" name="Chart 19">
          <a:extLst>
            <a:ext uri="{FF2B5EF4-FFF2-40B4-BE49-F238E27FC236}">
              <a16:creationId xmlns="" xmlns:a16="http://schemas.microsoft.com/office/drawing/2014/main" id="{49E97516-A688-497F-837A-9C4BE1B4A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325694</xdr:colOff>
      <xdr:row>216</xdr:row>
      <xdr:rowOff>18741</xdr:rowOff>
    </xdr:from>
    <xdr:to>
      <xdr:col>12</xdr:col>
      <xdr:colOff>384073</xdr:colOff>
      <xdr:row>237</xdr:row>
      <xdr:rowOff>138265</xdr:rowOff>
    </xdr:to>
    <xdr:graphicFrame macro="">
      <xdr:nvGraphicFramePr>
        <xdr:cNvPr id="21" name="Chart 20">
          <a:extLst>
            <a:ext uri="{FF2B5EF4-FFF2-40B4-BE49-F238E27FC236}">
              <a16:creationId xmlns="" xmlns:a16="http://schemas.microsoft.com/office/drawing/2014/main" id="{0B207D37-DCFC-43D7-89F1-5100028DD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353346</xdr:colOff>
      <xdr:row>211</xdr:row>
      <xdr:rowOff>138266</xdr:rowOff>
    </xdr:from>
    <xdr:to>
      <xdr:col>14</xdr:col>
      <xdr:colOff>13804</xdr:colOff>
      <xdr:row>215</xdr:row>
      <xdr:rowOff>60039</xdr:rowOff>
    </xdr:to>
    <xdr:sp macro="" textlink="">
      <xdr:nvSpPr>
        <xdr:cNvPr id="22" name="Rectángulo 6">
          <a:extLst>
            <a:ext uri="{FF2B5EF4-FFF2-40B4-BE49-F238E27FC236}">
              <a16:creationId xmlns="" xmlns:a16="http://schemas.microsoft.com/office/drawing/2014/main" id="{C71D2C5A-59FC-44B2-882D-AD7965DD2EF6}"/>
            </a:ext>
          </a:extLst>
        </xdr:cNvPr>
        <xdr:cNvSpPr/>
      </xdr:nvSpPr>
      <xdr:spPr>
        <a:xfrm>
          <a:off x="6925596" y="34799741"/>
          <a:ext cx="7280458" cy="65519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Gráfico 24.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Cantidad de Casos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Resueltos mediante Mecanismos Alternativos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en Materia Penal Juvenil, julio - septiembre 2022</a:t>
          </a:r>
          <a:endParaRPr lang="es-DO" sz="1800"/>
        </a:p>
      </xdr:txBody>
    </xdr:sp>
    <xdr:clientData/>
  </xdr:twoCellAnchor>
  <xdr:twoCellAnchor>
    <xdr:from>
      <xdr:col>4</xdr:col>
      <xdr:colOff>698500</xdr:colOff>
      <xdr:row>238</xdr:row>
      <xdr:rowOff>142875</xdr:rowOff>
    </xdr:from>
    <xdr:to>
      <xdr:col>14</xdr:col>
      <xdr:colOff>612468</xdr:colOff>
      <xdr:row>241</xdr:row>
      <xdr:rowOff>102824</xdr:rowOff>
    </xdr:to>
    <xdr:sp macro="" textlink="">
      <xdr:nvSpPr>
        <xdr:cNvPr id="23" name="Rectángulo 6">
          <a:extLst>
            <a:ext uri="{FF2B5EF4-FFF2-40B4-BE49-F238E27FC236}">
              <a16:creationId xmlns="" xmlns:a16="http://schemas.microsoft.com/office/drawing/2014/main" id="{53492664-54BC-41A2-BF17-251759F0F227}"/>
            </a:ext>
          </a:extLst>
        </xdr:cNvPr>
        <xdr:cNvSpPr/>
      </xdr:nvSpPr>
      <xdr:spPr>
        <a:xfrm>
          <a:off x="7270750" y="40116125"/>
          <a:ext cx="7533968" cy="54732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Gráfico 25.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DO" sz="1800" b="1" i="1" kern="12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Audiencias Preliminares Presenciales Conocidas y Suspendidas, en </a:t>
          </a:r>
          <a:r>
            <a:rPr lang="es-DO" sz="1800" b="1" i="1" kern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Materia Penal Juvenil, julio - septiembre 2022</a:t>
          </a:r>
          <a:endParaRPr lang="es-DO" sz="1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15362</xdr:colOff>
      <xdr:row>268</xdr:row>
      <xdr:rowOff>92178</xdr:rowOff>
    </xdr:from>
    <xdr:to>
      <xdr:col>14</xdr:col>
      <xdr:colOff>691330</xdr:colOff>
      <xdr:row>271</xdr:row>
      <xdr:rowOff>163252</xdr:rowOff>
    </xdr:to>
    <xdr:sp macro="" textlink="">
      <xdr:nvSpPr>
        <xdr:cNvPr id="24" name="Rectángulo 6">
          <a:extLst>
            <a:ext uri="{FF2B5EF4-FFF2-40B4-BE49-F238E27FC236}">
              <a16:creationId xmlns="" xmlns:a16="http://schemas.microsoft.com/office/drawing/2014/main" id="{77D4EC3C-D817-41A3-9FA7-A63FD542ED43}"/>
            </a:ext>
          </a:extLst>
        </xdr:cNvPr>
        <xdr:cNvSpPr/>
      </xdr:nvSpPr>
      <xdr:spPr>
        <a:xfrm>
          <a:off x="7349612" y="44421528"/>
          <a:ext cx="7533968" cy="63304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Gráfico 26.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DO" sz="1800" b="1" i="1" kern="12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Audiencias de Fondo Presenciales Conocidas y Suspendidas, en </a:t>
          </a:r>
          <a:r>
            <a:rPr lang="es-DO" sz="1800" b="1" i="1" kern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Materia Penal Juvenil, julio - septiembre 2022</a:t>
          </a:r>
          <a:endParaRPr lang="es-DO" sz="1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76814</xdr:colOff>
      <xdr:row>296</xdr:row>
      <xdr:rowOff>46088</xdr:rowOff>
    </xdr:from>
    <xdr:to>
      <xdr:col>14</xdr:col>
      <xdr:colOff>752782</xdr:colOff>
      <xdr:row>299</xdr:row>
      <xdr:rowOff>117162</xdr:rowOff>
    </xdr:to>
    <xdr:sp macro="" textlink="">
      <xdr:nvSpPr>
        <xdr:cNvPr id="25" name="Rectángulo 6">
          <a:extLst>
            <a:ext uri="{FF2B5EF4-FFF2-40B4-BE49-F238E27FC236}">
              <a16:creationId xmlns="" xmlns:a16="http://schemas.microsoft.com/office/drawing/2014/main" id="{FCE9BD55-E37D-49BC-BA0E-7A73B9CB071F}"/>
            </a:ext>
          </a:extLst>
        </xdr:cNvPr>
        <xdr:cNvSpPr/>
      </xdr:nvSpPr>
      <xdr:spPr>
        <a:xfrm>
          <a:off x="7411064" y="49042688"/>
          <a:ext cx="7533968" cy="63304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Gráfico 27. </a:t>
          </a:r>
          <a:r>
            <a:rPr lang="es-DO" sz="1800" b="1" i="1" kern="12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Audiencias Preliminares Virtuales Conocidas y Suspendidas, en </a:t>
          </a:r>
          <a:r>
            <a:rPr lang="es-DO" sz="1800" b="1" i="1" kern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Materia Penal Juvenil, julio - septiembre 2022</a:t>
          </a:r>
          <a:endParaRPr lang="es-DO" sz="1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184355</xdr:colOff>
      <xdr:row>325</xdr:row>
      <xdr:rowOff>1</xdr:rowOff>
    </xdr:from>
    <xdr:to>
      <xdr:col>15</xdr:col>
      <xdr:colOff>92178</xdr:colOff>
      <xdr:row>328</xdr:row>
      <xdr:rowOff>71075</xdr:rowOff>
    </xdr:to>
    <xdr:sp macro="" textlink="">
      <xdr:nvSpPr>
        <xdr:cNvPr id="26" name="Rectángulo 6">
          <a:extLst>
            <a:ext uri="{FF2B5EF4-FFF2-40B4-BE49-F238E27FC236}">
              <a16:creationId xmlns="" xmlns:a16="http://schemas.microsoft.com/office/drawing/2014/main" id="{BF7190EF-87CD-400B-8808-E584FD40DD66}"/>
            </a:ext>
          </a:extLst>
        </xdr:cNvPr>
        <xdr:cNvSpPr/>
      </xdr:nvSpPr>
      <xdr:spPr>
        <a:xfrm>
          <a:off x="7518605" y="53663851"/>
          <a:ext cx="7527823" cy="63304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Gráfico 28. </a:t>
          </a:r>
          <a:r>
            <a:rPr lang="es-DO" sz="1800" b="1" i="1" kern="12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Audiencias de Fondo Virtuales Conocidas y Suspendidas, en </a:t>
          </a:r>
          <a:r>
            <a:rPr lang="es-DO" sz="1800" b="1" i="1" kern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Materia Penal Juvenil, julio - septiembre 2022</a:t>
          </a:r>
          <a:endParaRPr lang="es-DO" sz="1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668284</xdr:colOff>
      <xdr:row>241</xdr:row>
      <xdr:rowOff>195313</xdr:rowOff>
    </xdr:from>
    <xdr:to>
      <xdr:col>13</xdr:col>
      <xdr:colOff>357187</xdr:colOff>
      <xdr:row>263</xdr:row>
      <xdr:rowOff>59531</xdr:rowOff>
    </xdr:to>
    <xdr:graphicFrame macro="">
      <xdr:nvGraphicFramePr>
        <xdr:cNvPr id="27" name="Chart 26">
          <a:extLst>
            <a:ext uri="{FF2B5EF4-FFF2-40B4-BE49-F238E27FC236}">
              <a16:creationId xmlns="" xmlns:a16="http://schemas.microsoft.com/office/drawing/2014/main" id="{C1609FAB-4115-4AC8-99A0-1DD2C3B08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33798</xdr:colOff>
      <xdr:row>273</xdr:row>
      <xdr:rowOff>23044</xdr:rowOff>
    </xdr:from>
    <xdr:to>
      <xdr:col>14</xdr:col>
      <xdr:colOff>46601</xdr:colOff>
      <xdr:row>294</xdr:row>
      <xdr:rowOff>138266</xdr:rowOff>
    </xdr:to>
    <xdr:graphicFrame macro="">
      <xdr:nvGraphicFramePr>
        <xdr:cNvPr id="28" name="Chart 27">
          <a:extLst>
            <a:ext uri="{FF2B5EF4-FFF2-40B4-BE49-F238E27FC236}">
              <a16:creationId xmlns="" xmlns:a16="http://schemas.microsoft.com/office/drawing/2014/main" id="{7EC52C30-9944-45A9-97ED-25186ABBC7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748686</xdr:colOff>
      <xdr:row>300</xdr:row>
      <xdr:rowOff>3584</xdr:rowOff>
    </xdr:from>
    <xdr:to>
      <xdr:col>14</xdr:col>
      <xdr:colOff>275508</xdr:colOff>
      <xdr:row>323</xdr:row>
      <xdr:rowOff>105184</xdr:rowOff>
    </xdr:to>
    <xdr:graphicFrame macro="">
      <xdr:nvGraphicFramePr>
        <xdr:cNvPr id="29" name="Chart 28">
          <a:extLst>
            <a:ext uri="{FF2B5EF4-FFF2-40B4-BE49-F238E27FC236}">
              <a16:creationId xmlns="" xmlns:a16="http://schemas.microsoft.com/office/drawing/2014/main" id="{F22819A4-9100-48F5-8F59-345749AB3F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755853</xdr:colOff>
      <xdr:row>330</xdr:row>
      <xdr:rowOff>76814</xdr:rowOff>
    </xdr:from>
    <xdr:to>
      <xdr:col>14</xdr:col>
      <xdr:colOff>291895</xdr:colOff>
      <xdr:row>353</xdr:row>
      <xdr:rowOff>15363</xdr:rowOff>
    </xdr:to>
    <xdr:graphicFrame macro="">
      <xdr:nvGraphicFramePr>
        <xdr:cNvPr id="30" name="Chart 29">
          <a:extLst>
            <a:ext uri="{FF2B5EF4-FFF2-40B4-BE49-F238E27FC236}">
              <a16:creationId xmlns="" xmlns:a16="http://schemas.microsoft.com/office/drawing/2014/main" id="{2168B2EE-912E-4B29-AE63-910C9D5EA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662609</xdr:colOff>
      <xdr:row>9</xdr:row>
      <xdr:rowOff>27608</xdr:rowOff>
    </xdr:from>
    <xdr:to>
      <xdr:col>9</xdr:col>
      <xdr:colOff>324576</xdr:colOff>
      <xdr:row>13</xdr:row>
      <xdr:rowOff>79374</xdr:rowOff>
    </xdr:to>
    <xdr:sp macro="" textlink="">
      <xdr:nvSpPr>
        <xdr:cNvPr id="31" name="CuadroTexto 30">
          <a:extLst>
            <a:ext uri="{FF2B5EF4-FFF2-40B4-BE49-F238E27FC236}">
              <a16:creationId xmlns="" xmlns:a16="http://schemas.microsoft.com/office/drawing/2014/main" id="{6162E719-30CE-420F-9E6C-96E4857EE309}"/>
            </a:ext>
          </a:extLst>
        </xdr:cNvPr>
        <xdr:cNvSpPr txBox="1"/>
      </xdr:nvSpPr>
      <xdr:spPr>
        <a:xfrm>
          <a:off x="662609" y="1518478"/>
          <a:ext cx="10029032" cy="7143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Fuente:</a:t>
          </a:r>
          <a:r>
            <a:rPr lang="es-E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Base de Datos del Departamento Nacional de Evaluación de la Gestión de la Oficina Nacional de Defensa Pública</a:t>
          </a:r>
          <a:r>
            <a:rPr lang="es-ES" sz="12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División de Estadísticas Institucionales, trimestre julio – septiembre al 30/09/2022. Datos preliminares (sujetos a cambios) extraídos de los reportes estadísticos de casos ingresados y egresados de las oficinas de Defensa Pública, Jurisdicciones Ordinarias y de Adolescentes, en Materia Penal.</a:t>
          </a:r>
          <a:endParaRPr lang="es-DO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s-D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9:D331"/>
  <sheetViews>
    <sheetView tabSelected="1" topLeftCell="A196" zoomScale="80" zoomScaleNormal="80" workbookViewId="0">
      <selection activeCell="J359" sqref="J359"/>
    </sheetView>
  </sheetViews>
  <sheetFormatPr baseColWidth="10" defaultColWidth="11.42578125" defaultRowHeight="12.75" x14ac:dyDescent="0.2"/>
  <cols>
    <col min="1" max="1" width="11.42578125" style="2"/>
    <col min="2" max="2" width="44.28515625" style="2" customWidth="1"/>
    <col min="3" max="3" width="26.5703125" style="2" bestFit="1" customWidth="1"/>
    <col min="4" max="4" width="16.28515625" style="2" bestFit="1" customWidth="1"/>
    <col min="5" max="16384" width="11.42578125" style="2"/>
  </cols>
  <sheetData>
    <row r="19" spans="2:4" ht="15.75" x14ac:dyDescent="0.25">
      <c r="B19" s="14" t="s">
        <v>0</v>
      </c>
      <c r="C19" s="14"/>
      <c r="D19" s="14"/>
    </row>
    <row r="20" spans="2:4" ht="15.75" x14ac:dyDescent="0.25">
      <c r="B20" s="1" t="s">
        <v>1</v>
      </c>
      <c r="C20" s="1" t="s">
        <v>2</v>
      </c>
      <c r="D20" s="1" t="s">
        <v>3</v>
      </c>
    </row>
    <row r="21" spans="2:4" ht="13.5" x14ac:dyDescent="0.2">
      <c r="B21" s="3" t="s">
        <v>4</v>
      </c>
      <c r="C21" s="4">
        <v>360</v>
      </c>
      <c r="D21" s="5">
        <f>C21/$C$23</f>
        <v>0.94240837696335078</v>
      </c>
    </row>
    <row r="22" spans="2:4" ht="13.5" x14ac:dyDescent="0.2">
      <c r="B22" s="6" t="s">
        <v>5</v>
      </c>
      <c r="C22" s="7">
        <v>22</v>
      </c>
      <c r="D22" s="5">
        <f>C22/$C$23</f>
        <v>5.7591623036649213E-2</v>
      </c>
    </row>
    <row r="23" spans="2:4" ht="15.75" x14ac:dyDescent="0.25">
      <c r="B23" s="8" t="s">
        <v>6</v>
      </c>
      <c r="C23" s="9">
        <f>SUM(C21:C22)</f>
        <v>382</v>
      </c>
      <c r="D23" s="10">
        <f>SUM(D21:D22)</f>
        <v>1</v>
      </c>
    </row>
    <row r="41" spans="2:4" ht="15.75" x14ac:dyDescent="0.25">
      <c r="B41" s="14" t="s">
        <v>7</v>
      </c>
      <c r="C41" s="14"/>
      <c r="D41" s="14"/>
    </row>
    <row r="42" spans="2:4" ht="15.75" x14ac:dyDescent="0.25">
      <c r="B42" s="1" t="s">
        <v>8</v>
      </c>
      <c r="C42" s="1" t="s">
        <v>9</v>
      </c>
      <c r="D42" s="1" t="s">
        <v>3</v>
      </c>
    </row>
    <row r="43" spans="2:4" ht="13.5" x14ac:dyDescent="0.2">
      <c r="B43" s="3" t="s">
        <v>11</v>
      </c>
      <c r="C43" s="4">
        <v>0</v>
      </c>
      <c r="D43" s="11">
        <f t="shared" ref="D43:D50" si="0">C43/$C$51</f>
        <v>0</v>
      </c>
    </row>
    <row r="44" spans="2:4" ht="13.5" x14ac:dyDescent="0.2">
      <c r="B44" s="3" t="s">
        <v>10</v>
      </c>
      <c r="C44" s="4">
        <v>1</v>
      </c>
      <c r="D44" s="11">
        <f t="shared" si="0"/>
        <v>3.3112582781456954E-3</v>
      </c>
    </row>
    <row r="45" spans="2:4" ht="13.5" x14ac:dyDescent="0.2">
      <c r="B45" s="3" t="s">
        <v>12</v>
      </c>
      <c r="C45" s="4">
        <v>2</v>
      </c>
      <c r="D45" s="11">
        <f t="shared" si="0"/>
        <v>6.6225165562913907E-3</v>
      </c>
    </row>
    <row r="46" spans="2:4" ht="13.5" x14ac:dyDescent="0.2">
      <c r="B46" s="3" t="s">
        <v>13</v>
      </c>
      <c r="C46" s="4">
        <v>9</v>
      </c>
      <c r="D46" s="11">
        <f t="shared" si="0"/>
        <v>2.9801324503311258E-2</v>
      </c>
    </row>
    <row r="47" spans="2:4" ht="13.5" x14ac:dyDescent="0.2">
      <c r="B47" s="3" t="s">
        <v>14</v>
      </c>
      <c r="C47" s="4">
        <v>28</v>
      </c>
      <c r="D47" s="11">
        <f t="shared" si="0"/>
        <v>9.2715231788079472E-2</v>
      </c>
    </row>
    <row r="48" spans="2:4" ht="13.5" x14ac:dyDescent="0.2">
      <c r="B48" s="12" t="s">
        <v>15</v>
      </c>
      <c r="C48" s="4">
        <v>35</v>
      </c>
      <c r="D48" s="11">
        <f t="shared" si="0"/>
        <v>0.11589403973509933</v>
      </c>
    </row>
    <row r="49" spans="2:4" ht="13.5" x14ac:dyDescent="0.2">
      <c r="B49" s="3" t="s">
        <v>16</v>
      </c>
      <c r="C49" s="4">
        <v>111</v>
      </c>
      <c r="D49" s="11">
        <f t="shared" si="0"/>
        <v>0.36754966887417218</v>
      </c>
    </row>
    <row r="50" spans="2:4" ht="13.5" x14ac:dyDescent="0.2">
      <c r="B50" s="3" t="s">
        <v>17</v>
      </c>
      <c r="C50" s="4">
        <v>116</v>
      </c>
      <c r="D50" s="11">
        <f t="shared" si="0"/>
        <v>0.38410596026490068</v>
      </c>
    </row>
    <row r="51" spans="2:4" ht="15.75" x14ac:dyDescent="0.25">
      <c r="B51" s="8" t="s">
        <v>6</v>
      </c>
      <c r="C51" s="9">
        <f>SUM(C43:C50)</f>
        <v>302</v>
      </c>
      <c r="D51" s="10">
        <f>SUM(D43:D50)</f>
        <v>1</v>
      </c>
    </row>
    <row r="59" spans="2:4" ht="15.75" x14ac:dyDescent="0.25">
      <c r="B59" s="14" t="s">
        <v>18</v>
      </c>
      <c r="C59" s="14"/>
      <c r="D59" s="14"/>
    </row>
    <row r="60" spans="2:4" ht="15.75" x14ac:dyDescent="0.25">
      <c r="B60" s="1" t="s">
        <v>19</v>
      </c>
      <c r="C60" s="1" t="s">
        <v>20</v>
      </c>
      <c r="D60" s="1" t="s">
        <v>3</v>
      </c>
    </row>
    <row r="61" spans="2:4" ht="13.5" x14ac:dyDescent="0.2">
      <c r="B61" s="3" t="s">
        <v>21</v>
      </c>
      <c r="C61" s="4">
        <v>0</v>
      </c>
      <c r="D61" s="11">
        <f t="shared" ref="D61:D71" si="1">C61/$C$72</f>
        <v>0</v>
      </c>
    </row>
    <row r="62" spans="2:4" ht="13.5" x14ac:dyDescent="0.2">
      <c r="B62" s="3" t="s">
        <v>54</v>
      </c>
      <c r="C62" s="4">
        <v>1</v>
      </c>
      <c r="D62" s="11">
        <f t="shared" si="1"/>
        <v>4.6511627906976744E-3</v>
      </c>
    </row>
    <row r="63" spans="2:4" ht="13.5" x14ac:dyDescent="0.2">
      <c r="B63" s="3" t="s">
        <v>22</v>
      </c>
      <c r="C63" s="4">
        <v>2</v>
      </c>
      <c r="D63" s="11">
        <f t="shared" si="1"/>
        <v>9.3023255813953487E-3</v>
      </c>
    </row>
    <row r="64" spans="2:4" ht="13.5" x14ac:dyDescent="0.2">
      <c r="B64" s="3" t="s">
        <v>24</v>
      </c>
      <c r="C64" s="4">
        <v>3</v>
      </c>
      <c r="D64" s="11">
        <f t="shared" si="1"/>
        <v>1.3953488372093023E-2</v>
      </c>
    </row>
    <row r="65" spans="2:4" ht="13.5" x14ac:dyDescent="0.2">
      <c r="B65" s="3" t="s">
        <v>23</v>
      </c>
      <c r="C65" s="4">
        <v>9</v>
      </c>
      <c r="D65" s="11">
        <f t="shared" si="1"/>
        <v>4.1860465116279069E-2</v>
      </c>
    </row>
    <row r="66" spans="2:4" ht="13.5" x14ac:dyDescent="0.2">
      <c r="B66" s="3" t="s">
        <v>26</v>
      </c>
      <c r="C66" s="4">
        <v>9</v>
      </c>
      <c r="D66" s="11">
        <f t="shared" si="1"/>
        <v>4.1860465116279069E-2</v>
      </c>
    </row>
    <row r="67" spans="2:4" ht="13.5" x14ac:dyDescent="0.2">
      <c r="B67" s="3" t="s">
        <v>25</v>
      </c>
      <c r="C67" s="4">
        <v>15</v>
      </c>
      <c r="D67" s="11">
        <f t="shared" si="1"/>
        <v>6.9767441860465115E-2</v>
      </c>
    </row>
    <row r="68" spans="2:4" ht="13.5" x14ac:dyDescent="0.2">
      <c r="B68" s="3" t="s">
        <v>27</v>
      </c>
      <c r="C68" s="4">
        <v>26</v>
      </c>
      <c r="D68" s="11">
        <f t="shared" si="1"/>
        <v>0.12093023255813953</v>
      </c>
    </row>
    <row r="69" spans="2:4" ht="13.5" x14ac:dyDescent="0.2">
      <c r="B69" s="3" t="s">
        <v>28</v>
      </c>
      <c r="C69" s="4">
        <v>33</v>
      </c>
      <c r="D69" s="11">
        <f t="shared" si="1"/>
        <v>0.15348837209302327</v>
      </c>
    </row>
    <row r="70" spans="2:4" ht="13.5" x14ac:dyDescent="0.2">
      <c r="B70" s="3" t="s">
        <v>30</v>
      </c>
      <c r="C70" s="4">
        <v>37</v>
      </c>
      <c r="D70" s="11">
        <f t="shared" si="1"/>
        <v>0.17209302325581396</v>
      </c>
    </row>
    <row r="71" spans="2:4" ht="13.5" x14ac:dyDescent="0.2">
      <c r="B71" s="3" t="s">
        <v>29</v>
      </c>
      <c r="C71" s="4">
        <v>80</v>
      </c>
      <c r="D71" s="11">
        <f t="shared" si="1"/>
        <v>0.37209302325581395</v>
      </c>
    </row>
    <row r="72" spans="2:4" ht="15.75" x14ac:dyDescent="0.25">
      <c r="B72" s="8" t="s">
        <v>6</v>
      </c>
      <c r="C72" s="9">
        <f>SUM(C61:C71)</f>
        <v>215</v>
      </c>
      <c r="D72" s="10">
        <f>SUM(D61:D71)</f>
        <v>1</v>
      </c>
    </row>
    <row r="79" spans="2:4" ht="15.75" x14ac:dyDescent="0.25">
      <c r="B79" s="14" t="s">
        <v>31</v>
      </c>
      <c r="C79" s="14"/>
    </row>
    <row r="80" spans="2:4" ht="15.75" x14ac:dyDescent="0.25">
      <c r="B80" s="1" t="s">
        <v>32</v>
      </c>
      <c r="C80" s="1" t="s">
        <v>9</v>
      </c>
    </row>
    <row r="81" spans="2:3" ht="13.5" x14ac:dyDescent="0.2">
      <c r="B81" s="3" t="s">
        <v>33</v>
      </c>
      <c r="C81" s="4">
        <v>8</v>
      </c>
    </row>
    <row r="82" spans="2:3" ht="13.5" x14ac:dyDescent="0.2">
      <c r="B82" s="3" t="s">
        <v>34</v>
      </c>
      <c r="C82" s="4">
        <v>0</v>
      </c>
    </row>
    <row r="83" spans="2:3" ht="13.5" x14ac:dyDescent="0.2">
      <c r="B83" s="3" t="s">
        <v>35</v>
      </c>
      <c r="C83" s="4">
        <v>1</v>
      </c>
    </row>
    <row r="84" spans="2:3" ht="13.5" x14ac:dyDescent="0.2">
      <c r="B84" s="6" t="s">
        <v>36</v>
      </c>
      <c r="C84" s="4">
        <v>1</v>
      </c>
    </row>
    <row r="85" spans="2:3" ht="15.75" x14ac:dyDescent="0.25">
      <c r="B85" s="8" t="s">
        <v>6</v>
      </c>
      <c r="C85" s="9">
        <f>SUM(C81:C84)</f>
        <v>10</v>
      </c>
    </row>
    <row r="99" spans="2:3" ht="15.75" x14ac:dyDescent="0.25">
      <c r="B99" s="14" t="s">
        <v>37</v>
      </c>
      <c r="C99" s="14"/>
    </row>
    <row r="100" spans="2:3" ht="15.75" x14ac:dyDescent="0.25">
      <c r="B100" s="1" t="s">
        <v>32</v>
      </c>
      <c r="C100" s="1" t="s">
        <v>9</v>
      </c>
    </row>
    <row r="101" spans="2:3" ht="13.5" x14ac:dyDescent="0.2">
      <c r="B101" s="3" t="s">
        <v>33</v>
      </c>
      <c r="C101" s="4">
        <v>3</v>
      </c>
    </row>
    <row r="102" spans="2:3" ht="13.5" x14ac:dyDescent="0.2">
      <c r="B102" s="3" t="s">
        <v>34</v>
      </c>
      <c r="C102" s="4">
        <v>0</v>
      </c>
    </row>
    <row r="103" spans="2:3" ht="13.5" x14ac:dyDescent="0.2">
      <c r="B103" s="3" t="s">
        <v>35</v>
      </c>
      <c r="C103" s="4">
        <v>3</v>
      </c>
    </row>
    <row r="104" spans="2:3" ht="13.5" x14ac:dyDescent="0.2">
      <c r="B104" s="6" t="s">
        <v>36</v>
      </c>
      <c r="C104" s="4">
        <v>0</v>
      </c>
    </row>
    <row r="105" spans="2:3" ht="15.75" x14ac:dyDescent="0.25">
      <c r="B105" s="8" t="s">
        <v>6</v>
      </c>
      <c r="C105" s="9">
        <f>SUM(C101:C104)</f>
        <v>6</v>
      </c>
    </row>
    <row r="119" spans="2:3" ht="15.75" x14ac:dyDescent="0.25">
      <c r="B119" s="14" t="s">
        <v>38</v>
      </c>
      <c r="C119" s="14"/>
    </row>
    <row r="120" spans="2:3" ht="15.75" x14ac:dyDescent="0.25">
      <c r="B120" s="1" t="s">
        <v>32</v>
      </c>
      <c r="C120" s="1" t="s">
        <v>9</v>
      </c>
    </row>
    <row r="121" spans="2:3" ht="13.5" x14ac:dyDescent="0.2">
      <c r="B121" s="3" t="s">
        <v>33</v>
      </c>
      <c r="C121" s="4">
        <v>28</v>
      </c>
    </row>
    <row r="122" spans="2:3" ht="13.5" x14ac:dyDescent="0.2">
      <c r="B122" s="3" t="s">
        <v>34</v>
      </c>
      <c r="C122" s="4">
        <v>0</v>
      </c>
    </row>
    <row r="123" spans="2:3" ht="13.5" x14ac:dyDescent="0.2">
      <c r="B123" s="3" t="s">
        <v>35</v>
      </c>
      <c r="C123" s="4">
        <v>2</v>
      </c>
    </row>
    <row r="124" spans="2:3" ht="13.5" x14ac:dyDescent="0.2">
      <c r="B124" s="6" t="s">
        <v>36</v>
      </c>
      <c r="C124" s="4">
        <v>5</v>
      </c>
    </row>
    <row r="125" spans="2:3" ht="15.75" x14ac:dyDescent="0.25">
      <c r="B125" s="8" t="s">
        <v>6</v>
      </c>
      <c r="C125" s="9">
        <f>SUM(C121:C124)</f>
        <v>35</v>
      </c>
    </row>
    <row r="145" spans="2:3" ht="15.75" x14ac:dyDescent="0.25">
      <c r="B145" s="14" t="s">
        <v>39</v>
      </c>
      <c r="C145" s="14"/>
    </row>
    <row r="146" spans="2:3" ht="15.75" x14ac:dyDescent="0.25">
      <c r="B146" s="1" t="s">
        <v>32</v>
      </c>
      <c r="C146" s="1" t="s">
        <v>9</v>
      </c>
    </row>
    <row r="147" spans="2:3" ht="13.5" x14ac:dyDescent="0.2">
      <c r="B147" s="3" t="s">
        <v>33</v>
      </c>
      <c r="C147" s="4">
        <v>12</v>
      </c>
    </row>
    <row r="148" spans="2:3" ht="13.5" x14ac:dyDescent="0.2">
      <c r="B148" s="3" t="s">
        <v>34</v>
      </c>
      <c r="C148" s="4">
        <v>3</v>
      </c>
    </row>
    <row r="149" spans="2:3" ht="13.5" x14ac:dyDescent="0.2">
      <c r="B149" s="3" t="s">
        <v>35</v>
      </c>
      <c r="C149" s="4">
        <v>11</v>
      </c>
    </row>
    <row r="150" spans="2:3" ht="13.5" x14ac:dyDescent="0.2">
      <c r="B150" s="6" t="s">
        <v>36</v>
      </c>
      <c r="C150" s="4">
        <v>11</v>
      </c>
    </row>
    <row r="151" spans="2:3" ht="15.75" x14ac:dyDescent="0.25">
      <c r="B151" s="8" t="s">
        <v>6</v>
      </c>
      <c r="C151" s="9">
        <f>SUM(C147:C150)</f>
        <v>37</v>
      </c>
    </row>
    <row r="166" spans="2:3" ht="15.75" x14ac:dyDescent="0.25">
      <c r="B166" s="14" t="s">
        <v>40</v>
      </c>
      <c r="C166" s="14"/>
    </row>
    <row r="167" spans="2:3" ht="15.75" x14ac:dyDescent="0.25">
      <c r="B167" s="1" t="s">
        <v>32</v>
      </c>
      <c r="C167" s="1" t="s">
        <v>9</v>
      </c>
    </row>
    <row r="168" spans="2:3" ht="13.5" x14ac:dyDescent="0.2">
      <c r="B168" s="3" t="s">
        <v>33</v>
      </c>
      <c r="C168" s="4">
        <v>15</v>
      </c>
    </row>
    <row r="169" spans="2:3" ht="13.5" x14ac:dyDescent="0.2">
      <c r="B169" s="3" t="s">
        <v>34</v>
      </c>
      <c r="C169" s="4">
        <v>1</v>
      </c>
    </row>
    <row r="170" spans="2:3" ht="13.5" x14ac:dyDescent="0.2">
      <c r="B170" s="3" t="s">
        <v>35</v>
      </c>
      <c r="C170" s="4">
        <v>2</v>
      </c>
    </row>
    <row r="171" spans="2:3" ht="13.5" x14ac:dyDescent="0.2">
      <c r="B171" s="6" t="s">
        <v>36</v>
      </c>
      <c r="C171" s="4">
        <v>8</v>
      </c>
    </row>
    <row r="172" spans="2:3" ht="15.75" x14ac:dyDescent="0.25">
      <c r="B172" s="8" t="s">
        <v>6</v>
      </c>
      <c r="C172" s="9">
        <f>SUM(C168:C171)</f>
        <v>26</v>
      </c>
    </row>
    <row r="191" spans="2:3" ht="15.75" x14ac:dyDescent="0.25">
      <c r="B191" s="14" t="s">
        <v>41</v>
      </c>
      <c r="C191" s="14"/>
    </row>
    <row r="192" spans="2:3" ht="15.75" x14ac:dyDescent="0.25">
      <c r="B192" s="1" t="s">
        <v>32</v>
      </c>
      <c r="C192" s="1" t="s">
        <v>9</v>
      </c>
    </row>
    <row r="193" spans="2:3" ht="13.5" x14ac:dyDescent="0.2">
      <c r="B193" s="3" t="s">
        <v>33</v>
      </c>
      <c r="C193" s="4">
        <v>6</v>
      </c>
    </row>
    <row r="194" spans="2:3" ht="13.5" x14ac:dyDescent="0.2">
      <c r="B194" s="3" t="s">
        <v>34</v>
      </c>
      <c r="C194" s="4">
        <v>0</v>
      </c>
    </row>
    <row r="195" spans="2:3" ht="13.5" x14ac:dyDescent="0.2">
      <c r="B195" s="3" t="s">
        <v>35</v>
      </c>
      <c r="C195" s="4">
        <v>0</v>
      </c>
    </row>
    <row r="196" spans="2:3" ht="13.5" x14ac:dyDescent="0.2">
      <c r="B196" s="6" t="s">
        <v>36</v>
      </c>
      <c r="C196" s="4">
        <v>4</v>
      </c>
    </row>
    <row r="197" spans="2:3" ht="15.75" x14ac:dyDescent="0.25">
      <c r="B197" s="8" t="s">
        <v>6</v>
      </c>
      <c r="C197" s="9">
        <f>SUM(C193:C196)</f>
        <v>10</v>
      </c>
    </row>
    <row r="213" spans="2:4" ht="15.75" x14ac:dyDescent="0.25">
      <c r="B213" s="13" t="s">
        <v>42</v>
      </c>
      <c r="C213" s="13"/>
      <c r="D213" s="13"/>
    </row>
    <row r="214" spans="2:4" ht="15.75" x14ac:dyDescent="0.25">
      <c r="B214" s="1" t="s">
        <v>43</v>
      </c>
      <c r="C214" s="1" t="s">
        <v>44</v>
      </c>
      <c r="D214" s="1" t="s">
        <v>3</v>
      </c>
    </row>
    <row r="215" spans="2:4" ht="13.5" x14ac:dyDescent="0.2">
      <c r="B215" s="3" t="s">
        <v>45</v>
      </c>
      <c r="C215" s="4">
        <v>6</v>
      </c>
      <c r="D215" s="5">
        <f>C215/$C$218</f>
        <v>0.66666666666666663</v>
      </c>
    </row>
    <row r="216" spans="2:4" ht="13.5" x14ac:dyDescent="0.2">
      <c r="B216" s="3" t="s">
        <v>46</v>
      </c>
      <c r="C216" s="4">
        <v>2</v>
      </c>
      <c r="D216" s="5">
        <f t="shared" ref="D216:D217" si="2">C216/$C$218</f>
        <v>0.22222222222222221</v>
      </c>
    </row>
    <row r="217" spans="2:4" ht="13.5" x14ac:dyDescent="0.2">
      <c r="B217" s="3" t="s">
        <v>47</v>
      </c>
      <c r="C217" s="4">
        <v>1</v>
      </c>
      <c r="D217" s="5">
        <f t="shared" si="2"/>
        <v>0.1111111111111111</v>
      </c>
    </row>
    <row r="218" spans="2:4" ht="15.75" x14ac:dyDescent="0.25">
      <c r="B218" s="8" t="s">
        <v>6</v>
      </c>
      <c r="C218" s="9">
        <f>SUM(C215:C217)</f>
        <v>9</v>
      </c>
      <c r="D218" s="10">
        <f>SUM(D215:D217)</f>
        <v>1</v>
      </c>
    </row>
    <row r="241" spans="2:4" ht="15.75" x14ac:dyDescent="0.25">
      <c r="B241" s="13" t="s">
        <v>48</v>
      </c>
      <c r="C241" s="13"/>
      <c r="D241" s="13"/>
    </row>
    <row r="242" spans="2:4" ht="15.75" x14ac:dyDescent="0.25">
      <c r="B242" s="1"/>
      <c r="C242" s="1" t="s">
        <v>9</v>
      </c>
      <c r="D242" s="1" t="s">
        <v>3</v>
      </c>
    </row>
    <row r="243" spans="2:4" ht="13.5" x14ac:dyDescent="0.2">
      <c r="B243" s="3" t="s">
        <v>49</v>
      </c>
      <c r="C243" s="4">
        <v>161</v>
      </c>
      <c r="D243" s="5">
        <f>C243/$C$245</f>
        <v>0.28000000000000003</v>
      </c>
    </row>
    <row r="244" spans="2:4" ht="13.5" x14ac:dyDescent="0.2">
      <c r="B244" s="3" t="s">
        <v>50</v>
      </c>
      <c r="C244" s="4">
        <v>414</v>
      </c>
      <c r="D244" s="5">
        <f>C244/$C$245</f>
        <v>0.72</v>
      </c>
    </row>
    <row r="245" spans="2:4" ht="15.75" x14ac:dyDescent="0.25">
      <c r="B245" s="8" t="s">
        <v>6</v>
      </c>
      <c r="C245" s="9">
        <f>SUM(C243:C244)</f>
        <v>575</v>
      </c>
      <c r="D245" s="10">
        <f>SUM(D243:D244)</f>
        <v>1</v>
      </c>
    </row>
    <row r="270" spans="2:4" ht="15.75" x14ac:dyDescent="0.25">
      <c r="B270" s="13" t="s">
        <v>51</v>
      </c>
      <c r="C270" s="13"/>
      <c r="D270" s="13"/>
    </row>
    <row r="271" spans="2:4" ht="15.75" x14ac:dyDescent="0.25">
      <c r="B271" s="1"/>
      <c r="C271" s="1" t="s">
        <v>9</v>
      </c>
      <c r="D271" s="1" t="s">
        <v>3</v>
      </c>
    </row>
    <row r="272" spans="2:4" ht="13.5" x14ac:dyDescent="0.2">
      <c r="B272" s="3" t="s">
        <v>49</v>
      </c>
      <c r="C272" s="4">
        <v>184</v>
      </c>
      <c r="D272" s="5">
        <f>C272/$C$274</f>
        <v>0.34200743494423791</v>
      </c>
    </row>
    <row r="273" spans="2:4" ht="13.5" x14ac:dyDescent="0.2">
      <c r="B273" s="3" t="s">
        <v>50</v>
      </c>
      <c r="C273" s="4">
        <v>354</v>
      </c>
      <c r="D273" s="5">
        <f>C273/$C$274</f>
        <v>0.65799256505576209</v>
      </c>
    </row>
    <row r="274" spans="2:4" ht="15.75" x14ac:dyDescent="0.25">
      <c r="B274" s="8" t="s">
        <v>6</v>
      </c>
      <c r="C274" s="9">
        <f>SUM(C272:C273)</f>
        <v>538</v>
      </c>
      <c r="D274" s="10">
        <f>SUM(D272:D273)</f>
        <v>1</v>
      </c>
    </row>
    <row r="298" spans="2:4" ht="15.75" x14ac:dyDescent="0.25">
      <c r="B298" s="13" t="s">
        <v>52</v>
      </c>
      <c r="C298" s="13"/>
      <c r="D298" s="13"/>
    </row>
    <row r="299" spans="2:4" ht="15.75" x14ac:dyDescent="0.25">
      <c r="B299" s="1"/>
      <c r="C299" s="1" t="s">
        <v>9</v>
      </c>
      <c r="D299" s="1" t="s">
        <v>3</v>
      </c>
    </row>
    <row r="300" spans="2:4" ht="13.5" x14ac:dyDescent="0.2">
      <c r="B300" s="3" t="s">
        <v>49</v>
      </c>
      <c r="C300" s="4">
        <v>3</v>
      </c>
      <c r="D300" s="5">
        <f>C300/$C$302</f>
        <v>0.375</v>
      </c>
    </row>
    <row r="301" spans="2:4" ht="13.5" x14ac:dyDescent="0.2">
      <c r="B301" s="3" t="s">
        <v>50</v>
      </c>
      <c r="C301" s="4">
        <v>5</v>
      </c>
      <c r="D301" s="5">
        <f>C301/$C$302</f>
        <v>0.625</v>
      </c>
    </row>
    <row r="302" spans="2:4" ht="15.75" x14ac:dyDescent="0.25">
      <c r="B302" s="8" t="s">
        <v>6</v>
      </c>
      <c r="C302" s="9">
        <f>SUM(C300:C301)</f>
        <v>8</v>
      </c>
      <c r="D302" s="10">
        <f>SUM(D300:D301)</f>
        <v>1</v>
      </c>
    </row>
    <row r="327" spans="2:4" ht="15.75" x14ac:dyDescent="0.25">
      <c r="B327" s="13" t="s">
        <v>53</v>
      </c>
      <c r="C327" s="13"/>
      <c r="D327" s="13"/>
    </row>
    <row r="328" spans="2:4" ht="15.75" x14ac:dyDescent="0.25">
      <c r="B328" s="1"/>
      <c r="C328" s="1" t="s">
        <v>9</v>
      </c>
      <c r="D328" s="1" t="s">
        <v>3</v>
      </c>
    </row>
    <row r="329" spans="2:4" ht="13.5" x14ac:dyDescent="0.2">
      <c r="B329" s="3" t="s">
        <v>49</v>
      </c>
      <c r="C329" s="4">
        <v>2</v>
      </c>
      <c r="D329" s="5">
        <f>C329/$C$331</f>
        <v>0.2857142857142857</v>
      </c>
    </row>
    <row r="330" spans="2:4" ht="13.5" x14ac:dyDescent="0.2">
      <c r="B330" s="3" t="s">
        <v>50</v>
      </c>
      <c r="C330" s="4">
        <v>5</v>
      </c>
      <c r="D330" s="5">
        <f>C330/$C$331</f>
        <v>0.7142857142857143</v>
      </c>
    </row>
    <row r="331" spans="2:4" ht="15.75" x14ac:dyDescent="0.25">
      <c r="B331" s="8" t="s">
        <v>6</v>
      </c>
      <c r="C331" s="9">
        <f>SUM(C329:C330)</f>
        <v>7</v>
      </c>
      <c r="D331" s="10">
        <f>SUM(D329:D330)</f>
        <v>1</v>
      </c>
    </row>
  </sheetData>
  <sortState ref="B61:D71">
    <sortCondition ref="D61:D71"/>
  </sortState>
  <mergeCells count="14">
    <mergeCell ref="B119:C119"/>
    <mergeCell ref="B19:D19"/>
    <mergeCell ref="B41:D41"/>
    <mergeCell ref="B59:D59"/>
    <mergeCell ref="B79:C79"/>
    <mergeCell ref="B99:C99"/>
    <mergeCell ref="B298:D298"/>
    <mergeCell ref="B327:D327"/>
    <mergeCell ref="B145:C145"/>
    <mergeCell ref="B166:C166"/>
    <mergeCell ref="B191:C191"/>
    <mergeCell ref="B213:D213"/>
    <mergeCell ref="B241:D241"/>
    <mergeCell ref="B270:D27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NNA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Nahomy Willmore</cp:lastModifiedBy>
  <dcterms:created xsi:type="dcterms:W3CDTF">2022-10-11T22:18:01Z</dcterms:created>
  <dcterms:modified xsi:type="dcterms:W3CDTF">2025-03-21T14:56:32Z</dcterms:modified>
</cp:coreProperties>
</file>